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4\Ingles\Q2\"/>
    </mc:Choice>
  </mc:AlternateContent>
  <xr:revisionPtr revIDLastSave="0" documentId="13_ncr:1_{A2B508B8-39BD-4744-8964-22ED5FDB3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CK-EVO Jun-2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 localSheetId="0">#REF!</definedName>
    <definedName name="_______FAL4">#REF!</definedName>
    <definedName name="_______FAL6" localSheetId="0">#REF!</definedName>
    <definedName name="_______FAL6">#REF!</definedName>
    <definedName name="_______FAL7" localSheetId="0">#REF!</definedName>
    <definedName name="_______FAL7">#REF!</definedName>
    <definedName name="______AUS1" localSheetId="0">#REF!</definedName>
    <definedName name="______AUS1">#REF!</definedName>
    <definedName name="______DEG1" localSheetId="0">#REF!</definedName>
    <definedName name="______DEG1">#REF!</definedName>
    <definedName name="______DKR1" localSheetId="0">#REF!</definedName>
    <definedName name="______DKR1">#REF!</definedName>
    <definedName name="______ECU1" localSheetId="0">#REF!</definedName>
    <definedName name="______ECU1">#REF!</definedName>
    <definedName name="______ESC1" localSheetId="0">#REF!</definedName>
    <definedName name="______ESC1">#REF!</definedName>
    <definedName name="______FAL2" localSheetId="0">#REF!</definedName>
    <definedName name="______FAL2">#REF!</definedName>
    <definedName name="______FAL3" localSheetId="0">#REF!</definedName>
    <definedName name="______FAL3">#REF!</definedName>
    <definedName name="______FAL4" localSheetId="0">#REF!</definedName>
    <definedName name="______FAL4">#REF!</definedName>
    <definedName name="______FAL5" localSheetId="0">#REF!</definedName>
    <definedName name="______FAL5">#REF!</definedName>
    <definedName name="______FAL6" localSheetId="0">#REF!</definedName>
    <definedName name="______FAL6">#REF!</definedName>
    <definedName name="______FAL7" localSheetId="0">#REF!</definedName>
    <definedName name="______FAL7">#REF!</definedName>
    <definedName name="______FMK1" localSheetId="0">#REF!</definedName>
    <definedName name="______FMK1">#REF!</definedName>
    <definedName name="______IKR1" localSheetId="0">#REF!</definedName>
    <definedName name="______IKR1">#REF!</definedName>
    <definedName name="______IRP1" localSheetId="0">#REF!</definedName>
    <definedName name="______IRP1">#REF!</definedName>
    <definedName name="______LIT1" localSheetId="0">#REF!</definedName>
    <definedName name="______LIT1">#REF!</definedName>
    <definedName name="______MEX1" localSheetId="0">#REF!</definedName>
    <definedName name="______MEX1">#REF!</definedName>
    <definedName name="______PTA1" localSheetId="0">#REF!</definedName>
    <definedName name="______PTA1">#REF!</definedName>
    <definedName name="______SAR1" localSheetId="0">#REF!</definedName>
    <definedName name="______SAR1">#REF!</definedName>
    <definedName name="_____AUS1" localSheetId="0">#REF!</definedName>
    <definedName name="_____AUS1">#REF!</definedName>
    <definedName name="_____DEG1" localSheetId="0">#REF!</definedName>
    <definedName name="_____DEG1">#REF!</definedName>
    <definedName name="_____DKR1" localSheetId="0">#REF!</definedName>
    <definedName name="_____DKR1">#REF!</definedName>
    <definedName name="_____ECU1" localSheetId="0">#REF!</definedName>
    <definedName name="_____ECU1">#REF!</definedName>
    <definedName name="_____ESC1" localSheetId="0">#REF!</definedName>
    <definedName name="_____ESC1">#REF!</definedName>
    <definedName name="_____FAL2" localSheetId="0">#REF!</definedName>
    <definedName name="_____FAL2">#REF!</definedName>
    <definedName name="_____FAL3" localSheetId="0">#REF!</definedName>
    <definedName name="_____FAL3">#REF!</definedName>
    <definedName name="_____FAL4" localSheetId="0">#REF!</definedName>
    <definedName name="_____FAL4">#REF!</definedName>
    <definedName name="_____FAL5" localSheetId="0">#REF!</definedName>
    <definedName name="_____FAL5">#REF!</definedName>
    <definedName name="_____FAL6" localSheetId="0">#REF!</definedName>
    <definedName name="_____FAL6">#REF!</definedName>
    <definedName name="_____FAL7" localSheetId="0">#REF!</definedName>
    <definedName name="_____FAL7">#REF!</definedName>
    <definedName name="_____FMK1" localSheetId="0">#REF!</definedName>
    <definedName name="_____FMK1">#REF!</definedName>
    <definedName name="_____IKR1" localSheetId="0">#REF!</definedName>
    <definedName name="_____IKR1">#REF!</definedName>
    <definedName name="_____IRP1" localSheetId="0">#REF!</definedName>
    <definedName name="_____IRP1">#REF!</definedName>
    <definedName name="_____LIT1" localSheetId="0">#REF!</definedName>
    <definedName name="_____LIT1">#REF!</definedName>
    <definedName name="_____MEX1" localSheetId="0">#REF!</definedName>
    <definedName name="_____MEX1">#REF!</definedName>
    <definedName name="_____PTA1" localSheetId="0">#REF!</definedName>
    <definedName name="_____PTA1">#REF!</definedName>
    <definedName name="_____SAR1" localSheetId="0">#REF!</definedName>
    <definedName name="_____SAR1">#REF!</definedName>
    <definedName name="____AUS1" localSheetId="0">#REF!</definedName>
    <definedName name="____AUS1">#REF!</definedName>
    <definedName name="____DEG1" localSheetId="0">#REF!</definedName>
    <definedName name="____DEG1">#REF!</definedName>
    <definedName name="____DKR1" localSheetId="0">#REF!</definedName>
    <definedName name="____DKR1">#REF!</definedName>
    <definedName name="____ECU1" localSheetId="0">#REF!</definedName>
    <definedName name="____ECU1">#REF!</definedName>
    <definedName name="____ESC1" localSheetId="0">#REF!</definedName>
    <definedName name="____ESC1">#REF!</definedName>
    <definedName name="____FAL2" localSheetId="0">#REF!</definedName>
    <definedName name="____FAL2">#REF!</definedName>
    <definedName name="____FAL3" localSheetId="0">#REF!</definedName>
    <definedName name="____FAL3">#REF!</definedName>
    <definedName name="____FAL4" localSheetId="0">#REF!</definedName>
    <definedName name="____FAL4">#REF!</definedName>
    <definedName name="____FAL5" localSheetId="0">#REF!</definedName>
    <definedName name="____FAL5">#REF!</definedName>
    <definedName name="____FAL6" localSheetId="0">#REF!</definedName>
    <definedName name="____FAL6">#REF!</definedName>
    <definedName name="____FAL7" localSheetId="0">#REF!</definedName>
    <definedName name="____FAL7">#REF!</definedName>
    <definedName name="____FMK1" localSheetId="0">#REF!</definedName>
    <definedName name="____FMK1">#REF!</definedName>
    <definedName name="____IKR1" localSheetId="0">#REF!</definedName>
    <definedName name="____IKR1">#REF!</definedName>
    <definedName name="____IRP1" localSheetId="0">#REF!</definedName>
    <definedName name="____IRP1">#REF!</definedName>
    <definedName name="____LIT1" localSheetId="0">#REF!</definedName>
    <definedName name="____LIT1">#REF!</definedName>
    <definedName name="____MEX1" localSheetId="0">#REF!</definedName>
    <definedName name="____MEX1">#REF!</definedName>
    <definedName name="____PTA1" localSheetId="0">#REF!</definedName>
    <definedName name="____PTA1">#REF!</definedName>
    <definedName name="____SAR1" localSheetId="0">#REF!</definedName>
    <definedName name="____SAR1">#REF!</definedName>
    <definedName name="___AUS1" localSheetId="0">#REF!</definedName>
    <definedName name="___AUS1">#REF!</definedName>
    <definedName name="___DEG1" localSheetId="0">#REF!</definedName>
    <definedName name="___DEG1">#REF!</definedName>
    <definedName name="___DKR1" localSheetId="0">#REF!</definedName>
    <definedName name="___DKR1">#REF!</definedName>
    <definedName name="___ECU1" localSheetId="0">#REF!</definedName>
    <definedName name="___ECU1">#REF!</definedName>
    <definedName name="___ESC1" localSheetId="0">#REF!</definedName>
    <definedName name="___ESC1">#REF!</definedName>
    <definedName name="___FAL2" localSheetId="0">#REF!</definedName>
    <definedName name="___FAL2">#REF!</definedName>
    <definedName name="___FAL3" localSheetId="0">#REF!</definedName>
    <definedName name="___FAL3">#REF!</definedName>
    <definedName name="___FAL4" localSheetId="0">#REF!</definedName>
    <definedName name="___FAL4">#REF!</definedName>
    <definedName name="___FAL5" localSheetId="0">#REF!</definedName>
    <definedName name="___FAL5">#REF!</definedName>
    <definedName name="___FAL6" localSheetId="0">#REF!</definedName>
    <definedName name="___FAL6">#REF!</definedName>
    <definedName name="___FAL7" localSheetId="0">#REF!</definedName>
    <definedName name="___FAL7">#REF!</definedName>
    <definedName name="___FMK1" localSheetId="0">#REF!</definedName>
    <definedName name="___FMK1">#REF!</definedName>
    <definedName name="___IKR1" localSheetId="0">#REF!</definedName>
    <definedName name="___IKR1">#REF!</definedName>
    <definedName name="___IRP1" localSheetId="0">#REF!</definedName>
    <definedName name="___IRP1">#REF!</definedName>
    <definedName name="___LIT1" localSheetId="0">#REF!</definedName>
    <definedName name="___LIT1">#REF!</definedName>
    <definedName name="___MEX1" localSheetId="0">#REF!</definedName>
    <definedName name="___MEX1">#REF!</definedName>
    <definedName name="___PTA1" localSheetId="0">#REF!</definedName>
    <definedName name="___PTA1">#REF!</definedName>
    <definedName name="___SAR1" localSheetId="0">#REF!</definedName>
    <definedName name="___SAR1">#REF!</definedName>
    <definedName name="__123Graph_A" localSheetId="0" hidden="1">[1]C!#REF!</definedName>
    <definedName name="__123Graph_A" hidden="1">[1]C!#REF!</definedName>
    <definedName name="__123Graph_B" localSheetId="0" hidden="1">[1]C!#REF!</definedName>
    <definedName name="__123Graph_B" hidden="1">[1]C!#REF!</definedName>
    <definedName name="__123Graph_C" localSheetId="0" hidden="1">[1]C!#REF!</definedName>
    <definedName name="__123Graph_C" hidden="1">[1]C!#REF!</definedName>
    <definedName name="__123Graph_E" localSheetId="0" hidden="1">[1]C!#REF!</definedName>
    <definedName name="__123Graph_E" hidden="1">[1]C!#REF!</definedName>
    <definedName name="__123Graph_F" localSheetId="0" hidden="1">[1]C!#REF!</definedName>
    <definedName name="__123Graph_F" hidden="1">[1]C!#REF!</definedName>
    <definedName name="__AUS1" localSheetId="0">#REF!</definedName>
    <definedName name="__AUS1">#REF!</definedName>
    <definedName name="__DEG1" localSheetId="0">#REF!</definedName>
    <definedName name="__DEG1">#REF!</definedName>
    <definedName name="__DKR1" localSheetId="0">#REF!</definedName>
    <definedName name="__DKR1">#REF!</definedName>
    <definedName name="__ECU1" localSheetId="0">#REF!</definedName>
    <definedName name="__ECU1">#REF!</definedName>
    <definedName name="__ESC1" localSheetId="0">#REF!</definedName>
    <definedName name="__ESC1">#REF!</definedName>
    <definedName name="__FAL2" localSheetId="0">#REF!</definedName>
    <definedName name="__FAL2">#REF!</definedName>
    <definedName name="__FAL3" localSheetId="0">#REF!</definedName>
    <definedName name="__FAL3">#REF!</definedName>
    <definedName name="__FAL4" localSheetId="0">#REF!</definedName>
    <definedName name="__FAL4">#REF!</definedName>
    <definedName name="__FAL5" localSheetId="0">#REF!</definedName>
    <definedName name="__FAL5">#REF!</definedName>
    <definedName name="__FAL6" localSheetId="0">#REF!</definedName>
    <definedName name="__FAL6">#REF!</definedName>
    <definedName name="__FAL7" localSheetId="0">#REF!</definedName>
    <definedName name="__FAL7">#REF!</definedName>
    <definedName name="__FMK1" localSheetId="0">#REF!</definedName>
    <definedName name="__FMK1">#REF!</definedName>
    <definedName name="__IKR1" localSheetId="0">#REF!</definedName>
    <definedName name="__IKR1">#REF!</definedName>
    <definedName name="__IRP1" localSheetId="0">#REF!</definedName>
    <definedName name="__IRP1">#REF!</definedName>
    <definedName name="__LIT1" localSheetId="0">#REF!</definedName>
    <definedName name="__LIT1">#REF!</definedName>
    <definedName name="__MEX1" localSheetId="0">#REF!</definedName>
    <definedName name="__MEX1">#REF!</definedName>
    <definedName name="__PTA1" localSheetId="0">#REF!</definedName>
    <definedName name="__PTA1">#REF!</definedName>
    <definedName name="__SAR1" localSheetId="0">#REF!</definedName>
    <definedName name="__SAR1">#REF!</definedName>
    <definedName name="_3.__No_club_de_París__Después_del_30_Jun_84" localSheetId="0">#REF!</definedName>
    <definedName name="_3.__No_club_de_París__Después_del_30_Jun_84">#REF!</definedName>
    <definedName name="_AUS1" localSheetId="0">#REF!</definedName>
    <definedName name="_AUS1">#REF!</definedName>
    <definedName name="_DEG1" localSheetId="0">#REF!</definedName>
    <definedName name="_DEG1">#REF!</definedName>
    <definedName name="_DKR1" localSheetId="0">#REF!</definedName>
    <definedName name="_DKR1">#REF!</definedName>
    <definedName name="_ECU1" localSheetId="0">#REF!</definedName>
    <definedName name="_ECU1">#REF!</definedName>
    <definedName name="_ESC1" localSheetId="0">#REF!</definedName>
    <definedName name="_ESC1">#REF!</definedName>
    <definedName name="_FAL1" localSheetId="0">#REF!</definedName>
    <definedName name="_FAL1">#REF!</definedName>
    <definedName name="_FAL2" localSheetId="0">#REF!</definedName>
    <definedName name="_FAL2">#REF!</definedName>
    <definedName name="_FAL3" localSheetId="0">#REF!</definedName>
    <definedName name="_FAL3">#REF!</definedName>
    <definedName name="_FAL4" localSheetId="0">#REF!</definedName>
    <definedName name="_FAL4">#REF!</definedName>
    <definedName name="_FAL5" localSheetId="0">#REF!</definedName>
    <definedName name="_FAL5">#REF!</definedName>
    <definedName name="_FAL6" localSheetId="0">#REF!</definedName>
    <definedName name="_FAL6">#REF!</definedName>
    <definedName name="_FAL7" localSheetId="0">#REF!</definedName>
    <definedName name="_FAL7">#REF!</definedName>
    <definedName name="_Fill" localSheetId="0" hidden="1">#REF!</definedName>
    <definedName name="_Fill" hidden="1">#REF!</definedName>
    <definedName name="_FMK1" localSheetId="0">#REF!</definedName>
    <definedName name="_FMK1">#REF!</definedName>
    <definedName name="_IKR1" localSheetId="0">#REF!</definedName>
    <definedName name="_IKR1">#REF!</definedName>
    <definedName name="_IRP1" localSheetId="0">#REF!</definedName>
    <definedName name="_IRP1">#REF!</definedName>
    <definedName name="_Key1" localSheetId="0" hidden="1">#REF!</definedName>
    <definedName name="_Key1" hidden="1">#REF!</definedName>
    <definedName name="_LIT1" localSheetId="0">#REF!</definedName>
    <definedName name="_LIT1">#REF!</definedName>
    <definedName name="_MEX1" localSheetId="0">#REF!</definedName>
    <definedName name="_MEX1">#REF!</definedName>
    <definedName name="_Order1" hidden="1">0</definedName>
    <definedName name="_PTA1" localSheetId="0">#REF!</definedName>
    <definedName name="_PTA1">#REF!</definedName>
    <definedName name="_SAR1" localSheetId="0">#REF!</definedName>
    <definedName name="_SAR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MORTI" localSheetId="0">#REF!</definedName>
    <definedName name="AMORTI">#REF!</definedName>
    <definedName name="ASAU" localSheetId="0">#REF!</definedName>
    <definedName name="ASAU">#REF!</definedName>
    <definedName name="ASAU1" localSheetId="0">#REF!</definedName>
    <definedName name="ASAU1">#REF!</definedName>
    <definedName name="AUS" localSheetId="0">#REF!</definedName>
    <definedName name="AUS">#REF!</definedName>
    <definedName name="AVISO" localSheetId="0">#REF!</definedName>
    <definedName name="AVISO">#REF!</definedName>
    <definedName name="B" localSheetId="0">#REF!</definedName>
    <definedName name="B">#REF!</definedName>
    <definedName name="BANCOS" localSheetId="0">#REF!</definedName>
    <definedName name="BANCOS">#REF!</definedName>
    <definedName name="BC" localSheetId="0">#REF!</definedName>
    <definedName name="BC">#REF!</definedName>
    <definedName name="BS" localSheetId="0">#REF!</definedName>
    <definedName name="BS">#REF!</definedName>
    <definedName name="BS1A" localSheetId="0">#REF!</definedName>
    <definedName name="BS1A">#REF!</definedName>
    <definedName name="C_" localSheetId="0">#REF!</definedName>
    <definedName name="C_">#REF!</definedName>
    <definedName name="CAD" localSheetId="0">#REF!</definedName>
    <definedName name="CAD">#REF!</definedName>
    <definedName name="CD" localSheetId="0">#REF!</definedName>
    <definedName name="CD">#REF!</definedName>
    <definedName name="CD1A" localSheetId="0">#REF!</definedName>
    <definedName name="CD1A">#REF!</definedName>
    <definedName name="CHF" localSheetId="0">#REF!</definedName>
    <definedName name="CHF">#REF!</definedName>
    <definedName name="CLUB91" localSheetId="0">#REF!</definedName>
    <definedName name="CLUB91">#REF!</definedName>
    <definedName name="CN" localSheetId="0">#REF!</definedName>
    <definedName name="CN">#REF!</definedName>
    <definedName name="CN1A" localSheetId="0">#REF!</definedName>
    <definedName name="CN1A">#REF!</definedName>
    <definedName name="CRUZ" localSheetId="0">#REF!</definedName>
    <definedName name="CRUZ">#REF!</definedName>
    <definedName name="CRUZ1" localSheetId="0">#REF!</definedName>
    <definedName name="CRUZ1">#REF!</definedName>
    <definedName name="CS" localSheetId="0">#REF!</definedName>
    <definedName name="CS">#REF!</definedName>
    <definedName name="CS1A" localSheetId="0">#REF!</definedName>
    <definedName name="CS1A">#REF!</definedName>
    <definedName name="date">[2]Tablas!$IV$1:$IV$2</definedName>
    <definedName name="DDD" localSheetId="0">#REF!</definedName>
    <definedName name="DDD">#REF!</definedName>
    <definedName name="DEG" localSheetId="0">#REF!</definedName>
    <definedName name="DEG">#REF!</definedName>
    <definedName name="DEMEURO" localSheetId="0">#REF!</definedName>
    <definedName name="DEMEURO">#REF!</definedName>
    <definedName name="DIVISOR" localSheetId="0">#REF!</definedName>
    <definedName name="DIVISOR">#REF!</definedName>
    <definedName name="DIVISOR1" localSheetId="0">#REF!</definedName>
    <definedName name="DIVISOR1">#REF!</definedName>
    <definedName name="DKK" localSheetId="0">#REF!</definedName>
    <definedName name="DKK">#REF!</definedName>
    <definedName name="DKR" localSheetId="0">#REF!</definedName>
    <definedName name="DKR">#REF!</definedName>
    <definedName name="DM" localSheetId="0">#REF!</definedName>
    <definedName name="DM">#REF!</definedName>
    <definedName name="DM1A" localSheetId="0">#REF!</definedName>
    <definedName name="DM1A">#REF!</definedName>
    <definedName name="DR" localSheetId="0">#REF!</definedName>
    <definedName name="DR">#REF!</definedName>
    <definedName name="DR1A" localSheetId="0">#REF!</definedName>
    <definedName name="DR1A">#REF!</definedName>
    <definedName name="DY" localSheetId="0">#REF!</definedName>
    <definedName name="DY">#REF!</definedName>
    <definedName name="DY1A" localSheetId="0">#REF!</definedName>
    <definedName name="DY1A">#REF!</definedName>
    <definedName name="E">#REF!</definedName>
    <definedName name="ECU" localSheetId="0">#REF!</definedName>
    <definedName name="ECU">#REF!</definedName>
    <definedName name="ESC" localSheetId="0">#REF!</definedName>
    <definedName name="ESC">#REF!</definedName>
    <definedName name="EURO" localSheetId="0">#REF!</definedName>
    <definedName name="EURO">#REF!</definedName>
    <definedName name="EURO1" localSheetId="0">#REF!</definedName>
    <definedName name="EURO1">#REF!</definedName>
    <definedName name="FAL" localSheetId="0">#REF!</definedName>
    <definedName name="FAL">#REF!</definedName>
    <definedName name="FB" localSheetId="0">#REF!</definedName>
    <definedName name="FB">#REF!</definedName>
    <definedName name="FB1A" localSheetId="0">#REF!</definedName>
    <definedName name="FB1A">#REF!</definedName>
    <definedName name="FF" localSheetId="0">#REF!</definedName>
    <definedName name="FF">#REF!</definedName>
    <definedName name="FF1A" localSheetId="0">#REF!</definedName>
    <definedName name="FF1A">#REF!</definedName>
    <definedName name="FMK" localSheetId="0">#REF!</definedName>
    <definedName name="FMK">#REF!</definedName>
    <definedName name="FRFEURO" localSheetId="0">#REF!</definedName>
    <definedName name="FRFEURO">#REF!</definedName>
    <definedName name="FS" localSheetId="0">#REF!</definedName>
    <definedName name="FS">#REF!</definedName>
    <definedName name="FS1A" localSheetId="0">#REF!</definedName>
    <definedName name="FS1A">#REF!</definedName>
    <definedName name="FT" localSheetId="0">#REF!</definedName>
    <definedName name="FT">#REF!</definedName>
    <definedName name="FT1A" localSheetId="0">#REF!</definedName>
    <definedName name="FT1A">#REF!</definedName>
    <definedName name="GBP" localSheetId="0">#REF!</definedName>
    <definedName name="GBP">#REF!</definedName>
    <definedName name="GOB" localSheetId="0">#REF!</definedName>
    <definedName name="GOB">#REF!</definedName>
    <definedName name="GUIL" localSheetId="0">#REF!</definedName>
    <definedName name="GUIL">#REF!</definedName>
    <definedName name="GUIL1" localSheetId="0">#REF!</definedName>
    <definedName name="GUIL1">#REF!</definedName>
    <definedName name="IDB" localSheetId="0">#REF!</definedName>
    <definedName name="IDB">#REF!</definedName>
    <definedName name="IKR" localSheetId="0">#REF!</definedName>
    <definedName name="IKR">#REF!</definedName>
    <definedName name="INTERES" localSheetId="0">#REF!</definedName>
    <definedName name="INTERES">#REF!</definedName>
    <definedName name="IRLS" localSheetId="0">#REF!</definedName>
    <definedName name="IRLS">#REF!</definedName>
    <definedName name="IRLS1" localSheetId="0">#REF!</definedName>
    <definedName name="IRLS1">#REF!</definedName>
    <definedName name="IRP" localSheetId="0">#REF!</definedName>
    <definedName name="IRP">#REF!</definedName>
    <definedName name="JA" localSheetId="0">#REF!</definedName>
    <definedName name="JA">#REF!</definedName>
    <definedName name="jagu4">#REF!</definedName>
    <definedName name="JJ" localSheetId="0">#REF!</definedName>
    <definedName name="JJ">#REF!</definedName>
    <definedName name="JPY" localSheetId="0">#REF!</definedName>
    <definedName name="JPY">#REF!</definedName>
    <definedName name="KD" localSheetId="0">#REF!</definedName>
    <definedName name="KD">#REF!</definedName>
    <definedName name="KD1A" localSheetId="0">#REF!</definedName>
    <definedName name="KD1A">#REF!</definedName>
    <definedName name="LD" localSheetId="0">#REF!</definedName>
    <definedName name="LD">#REF!</definedName>
    <definedName name="LD1A" localSheetId="0">#REF!</definedName>
    <definedName name="LD1A">#REF!</definedName>
    <definedName name="LE" localSheetId="0">#REF!</definedName>
    <definedName name="LE">#REF!</definedName>
    <definedName name="LE1A" localSheetId="0">#REF!</definedName>
    <definedName name="LE1A">#REF!</definedName>
    <definedName name="LIT" localSheetId="0">#REF!</definedName>
    <definedName name="LIT">#REF!</definedName>
    <definedName name="LITEURO" localSheetId="0">#REF!</definedName>
    <definedName name="LITEURO">#REF!</definedName>
    <definedName name="LP" localSheetId="0">#REF!</definedName>
    <definedName name="LP">#REF!</definedName>
    <definedName name="LP1A" localSheetId="0">#REF!</definedName>
    <definedName name="LP1A">#REF!</definedName>
    <definedName name="LUXF" localSheetId="0">#REF!</definedName>
    <definedName name="LUXF">#REF!</definedName>
    <definedName name="LUXF1" localSheetId="0">#REF!</definedName>
    <definedName name="LUXF1">#REF!</definedName>
    <definedName name="MALAX" localSheetId="0">#REF!</definedName>
    <definedName name="MALAX">#REF!</definedName>
    <definedName name="MALAX1" localSheetId="0">#REF!</definedName>
    <definedName name="MALAX1">#REF!</definedName>
    <definedName name="MEX" localSheetId="0">#REF!</definedName>
    <definedName name="MEX">#REF!</definedName>
    <definedName name="NOCLUB" localSheetId="0">#REF!</definedName>
    <definedName name="NOCLUB">#REF!</definedName>
    <definedName name="NOK" localSheetId="0">#REF!</definedName>
    <definedName name="NOK">#REF!</definedName>
    <definedName name="P">#REF!</definedName>
    <definedName name="POTENCIAL" localSheetId="0">#REF!</definedName>
    <definedName name="POTENCIAL">#REF!</definedName>
    <definedName name="PP" localSheetId="0">#REF!</definedName>
    <definedName name="PP">#REF!</definedName>
    <definedName name="Print_Area_MI">#REF!</definedName>
    <definedName name="PTA" localSheetId="0">#REF!</definedName>
    <definedName name="PTA">#REF!</definedName>
    <definedName name="PTAEURO" localSheetId="0">#REF!</definedName>
    <definedName name="PTAEURO">#REF!</definedName>
    <definedName name="R_" localSheetId="0">#REF!</definedName>
    <definedName name="R_">#REF!</definedName>
    <definedName name="RA" localSheetId="0">#REF!</definedName>
    <definedName name="RA">#REF!</definedName>
    <definedName name="RD" localSheetId="0">#REF!</definedName>
    <definedName name="RD">#REF!</definedName>
    <definedName name="RD1A" localSheetId="0">#REF!</definedName>
    <definedName name="RD1A">#REF!</definedName>
    <definedName name="RE" localSheetId="0">#REF!</definedName>
    <definedName name="RE">#REF!</definedName>
    <definedName name="RESUMEN" localSheetId="0">'[3]Evolución Deuda Ene-jun 2004'!#REF!</definedName>
    <definedName name="RESUMEN">'[3]Evolución Deuda Ene-jun 2004'!#REF!</definedName>
    <definedName name="RESUMEN2" localSheetId="0">#REF!</definedName>
    <definedName name="RESUMEN2">#REF!</definedName>
    <definedName name="RESUMEN3" localSheetId="0">#REF!</definedName>
    <definedName name="RESUMEN3">#REF!</definedName>
    <definedName name="RESUMEN4" localSheetId="0">#REF!</definedName>
    <definedName name="RESUMEN4">#REF!</definedName>
    <definedName name="RESUMEN5" localSheetId="0">#REF!</definedName>
    <definedName name="RESUMEN5">#REF!</definedName>
    <definedName name="RR" localSheetId="0">#REF!</definedName>
    <definedName name="RR">#REF!</definedName>
    <definedName name="RS" localSheetId="0">#REF!</definedName>
    <definedName name="RS">#REF!</definedName>
    <definedName name="RS1A" localSheetId="0">#REF!</definedName>
    <definedName name="RS1A">#REF!</definedName>
    <definedName name="RUIZ" localSheetId="0">#REF!</definedName>
    <definedName name="RUIZ">#REF!</definedName>
    <definedName name="S_" localSheetId="0">#REF!</definedName>
    <definedName name="S_">#REF!</definedName>
    <definedName name="S_1A" localSheetId="0">#REF!</definedName>
    <definedName name="S_1A">#REF!</definedName>
    <definedName name="SAR" localSheetId="0">#REF!</definedName>
    <definedName name="SAR">#REF!</definedName>
    <definedName name="SCHILL" localSheetId="0">#REF!</definedName>
    <definedName name="SCHILL">#REF!</definedName>
    <definedName name="SCHILL1" localSheetId="0">#REF!</definedName>
    <definedName name="SCHILL1">#REF!</definedName>
    <definedName name="SEK" localSheetId="0">#REF!</definedName>
    <definedName name="SEK">#REF!</definedName>
    <definedName name="SING" localSheetId="0">#REF!</definedName>
    <definedName name="SING">#REF!</definedName>
    <definedName name="SING1" localSheetId="0">#REF!</definedName>
    <definedName name="SING1">#REF!</definedName>
    <definedName name="SUPLI" localSheetId="0">#REF!</definedName>
    <definedName name="SUPLI">#REF!</definedName>
    <definedName name="SUPLIDORES" localSheetId="0">#REF!</definedName>
    <definedName name="SUPLIDORES">#REF!</definedName>
    <definedName name="TASA" localSheetId="0">#REF!</definedName>
    <definedName name="TASA">#REF!</definedName>
    <definedName name="TASAS" localSheetId="0">#REF!</definedName>
    <definedName name="TASAS">#REF!</definedName>
    <definedName name="tc">#VALUE!</definedName>
    <definedName name="TD" localSheetId="0">#REF!</definedName>
    <definedName name="TD">#REF!</definedName>
    <definedName name="TD1A" localSheetId="0">#REF!</definedName>
    <definedName name="TD1A">#REF!</definedName>
    <definedName name="TOTAL" localSheetId="0">#REF!</definedName>
    <definedName name="TOTAL">#REF!</definedName>
    <definedName name="UAED" localSheetId="0">#REF!</definedName>
    <definedName name="UAED">#REF!</definedName>
    <definedName name="UAED1" localSheetId="0">#REF!</definedName>
    <definedName name="UAED1">#REF!</definedName>
    <definedName name="UC" localSheetId="0">#REF!</definedName>
    <definedName name="UC">#REF!</definedName>
    <definedName name="UC1A" localSheetId="0">#REF!</definedName>
    <definedName name="UC1A">#REF!</definedName>
    <definedName name="VENEZU" localSheetId="0">#REF!</definedName>
    <definedName name="VENEZU">#REF!</definedName>
    <definedName name="YY" localSheetId="0">#REF!</definedName>
    <definedName name="YY">#REF!</definedName>
    <definedName name="YY1A" localSheetId="0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E25" i="1"/>
  <c r="D15" i="1"/>
  <c r="N15" i="1"/>
  <c r="E38" i="1"/>
  <c r="F38" i="1"/>
  <c r="G38" i="1"/>
  <c r="H38" i="1"/>
  <c r="I38" i="1"/>
  <c r="J38" i="1"/>
  <c r="K38" i="1"/>
  <c r="L38" i="1"/>
  <c r="M38" i="1"/>
  <c r="N38" i="1"/>
  <c r="D38" i="1"/>
  <c r="E18" i="1"/>
  <c r="G18" i="1"/>
  <c r="I18" i="1"/>
  <c r="J18" i="1"/>
  <c r="K18" i="1"/>
  <c r="L18" i="1"/>
  <c r="M18" i="1"/>
  <c r="N18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E22" i="1"/>
  <c r="F22" i="1"/>
  <c r="G22" i="1"/>
  <c r="H22" i="1"/>
  <c r="I22" i="1"/>
  <c r="J22" i="1"/>
  <c r="K22" i="1"/>
  <c r="L22" i="1"/>
  <c r="M22" i="1"/>
  <c r="N22" i="1"/>
  <c r="E23" i="1"/>
  <c r="F23" i="1"/>
  <c r="G23" i="1"/>
  <c r="H23" i="1"/>
  <c r="I23" i="1"/>
  <c r="J23" i="1"/>
  <c r="K23" i="1"/>
  <c r="L23" i="1"/>
  <c r="M23" i="1"/>
  <c r="N23" i="1"/>
  <c r="E24" i="1"/>
  <c r="F24" i="1"/>
  <c r="G24" i="1"/>
  <c r="H24" i="1"/>
  <c r="I24" i="1"/>
  <c r="J24" i="1"/>
  <c r="K24" i="1"/>
  <c r="L24" i="1"/>
  <c r="M24" i="1"/>
  <c r="N24" i="1"/>
  <c r="F25" i="1"/>
  <c r="G25" i="1"/>
  <c r="H25" i="1"/>
  <c r="I25" i="1"/>
  <c r="J25" i="1"/>
  <c r="K25" i="1"/>
  <c r="L25" i="1"/>
  <c r="M25" i="1"/>
  <c r="N25" i="1"/>
  <c r="E26" i="1"/>
  <c r="F26" i="1"/>
  <c r="G26" i="1"/>
  <c r="H26" i="1"/>
  <c r="I26" i="1"/>
  <c r="J26" i="1"/>
  <c r="K26" i="1"/>
  <c r="L26" i="1"/>
  <c r="M26" i="1"/>
  <c r="N26" i="1"/>
  <c r="E27" i="1"/>
  <c r="F27" i="1"/>
  <c r="G27" i="1"/>
  <c r="H27" i="1"/>
  <c r="I27" i="1"/>
  <c r="J27" i="1"/>
  <c r="K27" i="1"/>
  <c r="L27" i="1"/>
  <c r="M27" i="1"/>
  <c r="N27" i="1"/>
  <c r="E28" i="1"/>
  <c r="F28" i="1"/>
  <c r="G28" i="1"/>
  <c r="H28" i="1"/>
  <c r="I28" i="1"/>
  <c r="J28" i="1"/>
  <c r="K28" i="1"/>
  <c r="L28" i="1"/>
  <c r="M28" i="1"/>
  <c r="N28" i="1"/>
  <c r="E29" i="1"/>
  <c r="F29" i="1"/>
  <c r="G29" i="1"/>
  <c r="H29" i="1"/>
  <c r="I29" i="1"/>
  <c r="J29" i="1"/>
  <c r="K29" i="1"/>
  <c r="L29" i="1"/>
  <c r="M29" i="1"/>
  <c r="N29" i="1"/>
  <c r="E30" i="1"/>
  <c r="F30" i="1"/>
  <c r="G30" i="1"/>
  <c r="H30" i="1"/>
  <c r="I30" i="1"/>
  <c r="J30" i="1"/>
  <c r="K30" i="1"/>
  <c r="L30" i="1"/>
  <c r="M30" i="1"/>
  <c r="N30" i="1"/>
  <c r="E31" i="1"/>
  <c r="F31" i="1"/>
  <c r="G31" i="1"/>
  <c r="H31" i="1"/>
  <c r="I31" i="1"/>
  <c r="J31" i="1"/>
  <c r="K31" i="1"/>
  <c r="L31" i="1"/>
  <c r="M31" i="1"/>
  <c r="N31" i="1"/>
  <c r="E32" i="1"/>
  <c r="F32" i="1"/>
  <c r="G32" i="1"/>
  <c r="H32" i="1"/>
  <c r="I32" i="1"/>
  <c r="J32" i="1"/>
  <c r="K32" i="1"/>
  <c r="L32" i="1"/>
  <c r="M32" i="1"/>
  <c r="N32" i="1"/>
  <c r="E33" i="1"/>
  <c r="F33" i="1"/>
  <c r="G33" i="1"/>
  <c r="H33" i="1"/>
  <c r="I33" i="1"/>
  <c r="J33" i="1"/>
  <c r="K33" i="1"/>
  <c r="L33" i="1"/>
  <c r="M33" i="1"/>
  <c r="N33" i="1"/>
  <c r="E34" i="1"/>
  <c r="F34" i="1"/>
  <c r="G34" i="1"/>
  <c r="H34" i="1"/>
  <c r="I34" i="1"/>
  <c r="J34" i="1"/>
  <c r="K34" i="1"/>
  <c r="L34" i="1"/>
  <c r="M34" i="1"/>
  <c r="N34" i="1"/>
  <c r="E35" i="1"/>
  <c r="F35" i="1"/>
  <c r="G35" i="1"/>
  <c r="H35" i="1"/>
  <c r="I35" i="1"/>
  <c r="J35" i="1"/>
  <c r="K35" i="1"/>
  <c r="L35" i="1"/>
  <c r="M35" i="1"/>
  <c r="N35" i="1"/>
  <c r="E36" i="1"/>
  <c r="F36" i="1"/>
  <c r="G36" i="1"/>
  <c r="H36" i="1"/>
  <c r="I36" i="1"/>
  <c r="J36" i="1"/>
  <c r="K36" i="1"/>
  <c r="L36" i="1"/>
  <c r="M36" i="1"/>
  <c r="N36" i="1"/>
  <c r="E39" i="1"/>
  <c r="F39" i="1"/>
  <c r="G39" i="1"/>
  <c r="H39" i="1"/>
  <c r="I39" i="1"/>
  <c r="J39" i="1"/>
  <c r="K39" i="1"/>
  <c r="L39" i="1"/>
  <c r="M39" i="1"/>
  <c r="N39" i="1"/>
  <c r="E40" i="1"/>
  <c r="F40" i="1"/>
  <c r="G40" i="1"/>
  <c r="H40" i="1"/>
  <c r="I40" i="1"/>
  <c r="J40" i="1"/>
  <c r="K40" i="1"/>
  <c r="L40" i="1"/>
  <c r="M40" i="1"/>
  <c r="N40" i="1"/>
  <c r="E41" i="1"/>
  <c r="F41" i="1"/>
  <c r="G41" i="1"/>
  <c r="H41" i="1"/>
  <c r="I41" i="1"/>
  <c r="J41" i="1"/>
  <c r="K41" i="1"/>
  <c r="L41" i="1"/>
  <c r="M41" i="1"/>
  <c r="N41" i="1"/>
  <c r="E42" i="1"/>
  <c r="F42" i="1"/>
  <c r="G42" i="1"/>
  <c r="H42" i="1"/>
  <c r="I42" i="1"/>
  <c r="J42" i="1"/>
  <c r="K42" i="1"/>
  <c r="L42" i="1"/>
  <c r="M42" i="1"/>
  <c r="N42" i="1"/>
  <c r="E44" i="1"/>
  <c r="F44" i="1"/>
  <c r="G44" i="1"/>
  <c r="H44" i="1"/>
  <c r="I44" i="1"/>
  <c r="J44" i="1"/>
  <c r="K44" i="1"/>
  <c r="L44" i="1"/>
  <c r="M44" i="1"/>
  <c r="N44" i="1"/>
  <c r="E45" i="1"/>
  <c r="F45" i="1"/>
  <c r="G45" i="1"/>
  <c r="H45" i="1"/>
  <c r="I45" i="1"/>
  <c r="J45" i="1"/>
  <c r="K45" i="1"/>
  <c r="L45" i="1"/>
  <c r="M45" i="1"/>
  <c r="N45" i="1"/>
  <c r="E46" i="1"/>
  <c r="F46" i="1"/>
  <c r="G46" i="1"/>
  <c r="H46" i="1"/>
  <c r="I46" i="1"/>
  <c r="J46" i="1"/>
  <c r="K46" i="1"/>
  <c r="L46" i="1"/>
  <c r="M46" i="1"/>
  <c r="N46" i="1"/>
  <c r="E48" i="1"/>
  <c r="F48" i="1"/>
  <c r="G48" i="1"/>
  <c r="H48" i="1"/>
  <c r="I48" i="1"/>
  <c r="J48" i="1"/>
  <c r="K48" i="1"/>
  <c r="L48" i="1"/>
  <c r="M48" i="1"/>
  <c r="N48" i="1"/>
  <c r="E49" i="1"/>
  <c r="F49" i="1"/>
  <c r="G49" i="1"/>
  <c r="H49" i="1"/>
  <c r="I49" i="1"/>
  <c r="J49" i="1"/>
  <c r="K49" i="1"/>
  <c r="L49" i="1"/>
  <c r="M49" i="1"/>
  <c r="N49" i="1"/>
  <c r="D49" i="1"/>
  <c r="D48" i="1"/>
  <c r="D46" i="1"/>
  <c r="D45" i="1"/>
  <c r="D44" i="1"/>
  <c r="D42" i="1"/>
  <c r="D40" i="1"/>
  <c r="D41" i="1"/>
  <c r="D39" i="1"/>
  <c r="D25" i="1"/>
  <c r="D26" i="1"/>
  <c r="D27" i="1"/>
  <c r="D28" i="1"/>
  <c r="D29" i="1"/>
  <c r="D30" i="1"/>
  <c r="D31" i="1"/>
  <c r="D32" i="1"/>
  <c r="D33" i="1"/>
  <c r="D34" i="1"/>
  <c r="D35" i="1"/>
  <c r="D36" i="1"/>
  <c r="D24" i="1"/>
  <c r="D23" i="1"/>
  <c r="D22" i="1"/>
  <c r="D19" i="1"/>
  <c r="D20" i="1"/>
  <c r="D18" i="1"/>
  <c r="H18" i="1" l="1"/>
  <c r="F18" i="1"/>
</calcChain>
</file>

<file path=xl/sharedStrings.xml><?xml version="1.0" encoding="utf-8"?>
<sst xmlns="http://schemas.openxmlformats.org/spreadsheetml/2006/main" count="59" uniqueCount="55">
  <si>
    <t xml:space="preserve">Principal </t>
  </si>
  <si>
    <t>Total</t>
  </si>
  <si>
    <t>(c)</t>
  </si>
  <si>
    <t>(d)</t>
  </si>
  <si>
    <t>(e)</t>
  </si>
  <si>
    <t>(f)</t>
  </si>
  <si>
    <t>CAF</t>
  </si>
  <si>
    <t>Debtor/Financing Source</t>
  </si>
  <si>
    <t>Stock</t>
  </si>
  <si>
    <t>Disbursement / Indebtedness</t>
  </si>
  <si>
    <t>Capitalization</t>
  </si>
  <si>
    <t>Exchange</t>
  </si>
  <si>
    <t>Interests</t>
  </si>
  <si>
    <t>Commissions</t>
  </si>
  <si>
    <t>Waiver</t>
  </si>
  <si>
    <t>Rate Variation</t>
  </si>
  <si>
    <t>Total Public Debt NFPS</t>
  </si>
  <si>
    <t>Total External Debt NFPS</t>
  </si>
  <si>
    <t>Total Domestic Debt NFPS</t>
  </si>
  <si>
    <t>Central Government Obligations</t>
  </si>
  <si>
    <t>External Debt</t>
  </si>
  <si>
    <t>Multilateral Institutions</t>
  </si>
  <si>
    <t>CABEI</t>
  </si>
  <si>
    <t>IADB</t>
  </si>
  <si>
    <t>WB</t>
  </si>
  <si>
    <t>EIB</t>
  </si>
  <si>
    <t>Bilaterals</t>
  </si>
  <si>
    <t>Post-Cut Off Date</t>
  </si>
  <si>
    <t xml:space="preserve">Other Bilaterals </t>
  </si>
  <si>
    <t>Domestic Debt</t>
  </si>
  <si>
    <t xml:space="preserve">Rest NFPS Obligations </t>
  </si>
  <si>
    <t xml:space="preserve">External Debt </t>
  </si>
  <si>
    <t>Suppliers</t>
  </si>
  <si>
    <t>DOMINICAN REPUBLIC</t>
  </si>
  <si>
    <t>MINISTRY OF FINANCE</t>
  </si>
  <si>
    <t>PUBLIC DEBT OFFICE</t>
  </si>
  <si>
    <t xml:space="preserve">1/ Debt Stock: (g) = (a) + (b) + (c) - (d) - (e) + (f)  </t>
  </si>
  <si>
    <t xml:space="preserve">Commercial Banks </t>
  </si>
  <si>
    <r>
      <t>(g)</t>
    </r>
    <r>
      <rPr>
        <b/>
        <vertAlign val="superscript"/>
        <sz val="10"/>
        <color theme="0"/>
        <rFont val="Arial"/>
        <family val="2"/>
      </rPr>
      <t xml:space="preserve"> 1/</t>
    </r>
  </si>
  <si>
    <t xml:space="preserve">(a) </t>
  </si>
  <si>
    <t>(b)</t>
  </si>
  <si>
    <t>2/ Central government figures shown in this report are those referred to in section 0998 of Public Debt Management and Financial Assets.</t>
  </si>
  <si>
    <t>Premiums/Discounts/Accrued interest</t>
  </si>
  <si>
    <t>Others</t>
  </si>
  <si>
    <t>Debt  Balance of the Non-Financial Public Sector</t>
  </si>
  <si>
    <t>(in millions US$. Dollars)</t>
  </si>
  <si>
    <t>preliminary data</t>
  </si>
  <si>
    <t>IMF</t>
  </si>
  <si>
    <t xml:space="preserve">Bonds </t>
  </si>
  <si>
    <t xml:space="preserve">Of which: Intergovernamental Debt </t>
  </si>
  <si>
    <r>
      <t xml:space="preserve">Commecial Banks or Other Financial Institutions </t>
    </r>
    <r>
      <rPr>
        <vertAlign val="superscript"/>
        <sz val="11"/>
        <rFont val="Arial"/>
        <family val="2"/>
      </rPr>
      <t>3/</t>
    </r>
  </si>
  <si>
    <t>Of which: Recap. Bonds</t>
  </si>
  <si>
    <r>
      <t>Commercial Banks</t>
    </r>
    <r>
      <rPr>
        <vertAlign val="superscript"/>
        <sz val="11"/>
        <rFont val="Arial"/>
        <family val="2"/>
      </rPr>
      <t xml:space="preserve"> 4/</t>
    </r>
  </si>
  <si>
    <t>3/ It includes public debt contracted with local banks.</t>
  </si>
  <si>
    <t xml:space="preserve">4/ Debt of public institutions contracted with commercial banks.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</si>
</sst>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,,"/>
    <numFmt numFmtId="165" formatCode="_(* #,##0.0_);_(* \(#,##0.0\);_(* &quot;-&quot;??_);_(@_)"/>
    <numFmt numFmtId="166" formatCode="dd/mm/yyyy;@"/>
    <numFmt numFmtId="167" formatCode="0000000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#,##0.0"/>
    <numFmt numFmtId="174" formatCode="[&gt;=0.05]#,##0.0;[&lt;=-0.05]\-#,##0.0;?0.0"/>
    <numFmt numFmtId="175" formatCode="[Black]#,##0.0;[Black]\-#,##0.0;;"/>
    <numFmt numFmtId="176" formatCode="[Black][&gt;0.05]#,##0.0;[Black][&lt;-0.05]\-#,##0.0;;"/>
    <numFmt numFmtId="177" formatCode="[Black][&gt;0.5]#,##0;[Black][&lt;-0.5]\-#,##0;;"/>
    <numFmt numFmtId="178" formatCode="_(* #,##0.00000_);_(* \(#,##0.00000\);_(* &quot;-&quot;??_);_(@_)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sz val="11"/>
      <color indexed="8"/>
      <name val="Calibri"/>
      <family val="2"/>
    </font>
    <font>
      <sz val="11.5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.5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i/>
      <sz val="10.5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8F3F9"/>
        <bgColor indexed="64"/>
      </patternFill>
    </fill>
    <fill>
      <patternFill patternType="solid">
        <fgColor rgb="FF00519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3">
    <xf numFmtId="0" fontId="0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2" fillId="0" borderId="1">
      <protection hidden="1"/>
    </xf>
    <xf numFmtId="0" fontId="13" fillId="2" borderId="1" applyNumberFormat="0" applyFont="0" applyBorder="0" applyAlignment="0" applyProtection="0">
      <protection hidden="1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5" fillId="0" borderId="1">
      <alignment horizontal="left"/>
      <protection locked="0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8" fillId="0" borderId="0"/>
    <xf numFmtId="39" fontId="1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174" fontId="16" fillId="0" borderId="0" applyFill="0" applyBorder="0" applyAlignment="0" applyProtection="0">
      <alignment horizontal="right"/>
    </xf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19" fillId="0" borderId="1" applyNumberFormat="0" applyFill="0" applyBorder="0" applyAlignment="0" applyProtection="0">
      <protection hidden="1"/>
    </xf>
    <xf numFmtId="0" fontId="20" fillId="2" borderId="1"/>
  </cellStyleXfs>
  <cellXfs count="69">
    <xf numFmtId="0" fontId="0" fillId="0" borderId="0" xfId="0"/>
    <xf numFmtId="0" fontId="2" fillId="4" borderId="0" xfId="241" applyFont="1" applyFill="1"/>
    <xf numFmtId="0" fontId="1" fillId="4" borderId="0" xfId="241" applyFill="1"/>
    <xf numFmtId="43" fontId="1" fillId="4" borderId="0" xfId="241" applyNumberFormat="1" applyFill="1"/>
    <xf numFmtId="0" fontId="1" fillId="0" borderId="0" xfId="241" applyAlignment="1">
      <alignment horizontal="center" vertical="center"/>
    </xf>
    <xf numFmtId="0" fontId="5" fillId="0" borderId="0" xfId="241" applyFont="1"/>
    <xf numFmtId="0" fontId="1" fillId="0" borderId="0" xfId="241"/>
    <xf numFmtId="0" fontId="10" fillId="0" borderId="0" xfId="241" applyFont="1"/>
    <xf numFmtId="0" fontId="5" fillId="4" borderId="0" xfId="241" applyFont="1" applyFill="1"/>
    <xf numFmtId="165" fontId="9" fillId="4" borderId="0" xfId="96" applyNumberFormat="1" applyFont="1" applyFill="1" applyBorder="1" applyAlignment="1">
      <alignment horizontal="right"/>
    </xf>
    <xf numFmtId="167" fontId="1" fillId="4" borderId="0" xfId="241" applyNumberFormat="1" applyFill="1"/>
    <xf numFmtId="0" fontId="5" fillId="4" borderId="0" xfId="0" applyFont="1" applyFill="1"/>
    <xf numFmtId="165" fontId="6" fillId="0" borderId="0" xfId="96" applyNumberFormat="1" applyFont="1" applyFill="1" applyBorder="1" applyAlignment="1">
      <alignment horizontal="right"/>
    </xf>
    <xf numFmtId="165" fontId="4" fillId="0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indent="4"/>
    </xf>
    <xf numFmtId="165" fontId="5" fillId="0" borderId="0" xfId="8" applyNumberFormat="1" applyFont="1" applyFill="1" applyBorder="1" applyAlignment="1">
      <alignment horizontal="right"/>
    </xf>
    <xf numFmtId="165" fontId="5" fillId="4" borderId="0" xfId="8" applyNumberFormat="1" applyFont="1" applyFill="1" applyBorder="1" applyAlignment="1">
      <alignment horizontal="right"/>
    </xf>
    <xf numFmtId="0" fontId="4" fillId="0" borderId="0" xfId="241" applyFont="1" applyAlignment="1">
      <alignment horizontal="left" indent="4"/>
    </xf>
    <xf numFmtId="165" fontId="7" fillId="0" borderId="0" xfId="96" applyNumberFormat="1" applyFont="1" applyFill="1" applyBorder="1" applyAlignment="1">
      <alignment horizontal="right"/>
    </xf>
    <xf numFmtId="0" fontId="1" fillId="4" borderId="5" xfId="241" applyFill="1" applyBorder="1"/>
    <xf numFmtId="0" fontId="4" fillId="0" borderId="0" xfId="241" applyFont="1" applyAlignment="1">
      <alignment horizontal="left" indent="1"/>
    </xf>
    <xf numFmtId="178" fontId="1" fillId="0" borderId="0" xfId="241" applyNumberFormat="1"/>
    <xf numFmtId="0" fontId="1" fillId="4" borderId="0" xfId="241" applyFill="1" applyAlignment="1">
      <alignment vertical="center"/>
    </xf>
    <xf numFmtId="165" fontId="5" fillId="4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wrapText="1" indent="4"/>
    </xf>
    <xf numFmtId="0" fontId="1" fillId="4" borderId="5" xfId="241" applyFill="1" applyBorder="1" applyAlignment="1">
      <alignment horizontal="left"/>
    </xf>
    <xf numFmtId="0" fontId="1" fillId="0" borderId="0" xfId="241" applyAlignment="1">
      <alignment horizontal="left" indent="5"/>
    </xf>
    <xf numFmtId="0" fontId="29" fillId="0" borderId="0" xfId="241" applyFont="1" applyAlignment="1">
      <alignment horizontal="left" indent="7"/>
    </xf>
    <xf numFmtId="0" fontId="29" fillId="4" borderId="0" xfId="241" applyFont="1" applyFill="1" applyAlignment="1">
      <alignment horizontal="left" indent="7"/>
    </xf>
    <xf numFmtId="165" fontId="1" fillId="4" borderId="0" xfId="241" applyNumberFormat="1" applyFill="1"/>
    <xf numFmtId="165" fontId="1" fillId="0" borderId="0" xfId="241" applyNumberFormat="1"/>
    <xf numFmtId="165" fontId="1" fillId="4" borderId="5" xfId="241" applyNumberFormat="1" applyFill="1" applyBorder="1"/>
    <xf numFmtId="0" fontId="4" fillId="0" borderId="0" xfId="241" applyFont="1" applyAlignment="1">
      <alignment horizontal="center"/>
    </xf>
    <xf numFmtId="0" fontId="4" fillId="5" borderId="4" xfId="241" applyFont="1" applyFill="1" applyBorder="1"/>
    <xf numFmtId="165" fontId="3" fillId="5" borderId="4" xfId="96" applyNumberFormat="1" applyFont="1" applyFill="1" applyBorder="1" applyAlignment="1">
      <alignment horizontal="right"/>
    </xf>
    <xf numFmtId="0" fontId="25" fillId="5" borderId="4" xfId="241" applyFont="1" applyFill="1" applyBorder="1"/>
    <xf numFmtId="165" fontId="4" fillId="5" borderId="4" xfId="96" applyNumberFormat="1" applyFont="1" applyFill="1" applyBorder="1" applyAlignment="1">
      <alignment horizontal="right"/>
    </xf>
    <xf numFmtId="165" fontId="7" fillId="5" borderId="4" xfId="96" applyNumberFormat="1" applyFont="1" applyFill="1" applyBorder="1" applyAlignment="1">
      <alignment horizontal="right"/>
    </xf>
    <xf numFmtId="4" fontId="26" fillId="6" borderId="0" xfId="241" applyNumberFormat="1" applyFont="1" applyFill="1" applyAlignment="1">
      <alignment horizontal="center" vertical="center"/>
    </xf>
    <xf numFmtId="164" fontId="26" fillId="6" borderId="0" xfId="241" applyNumberFormat="1" applyFont="1" applyFill="1" applyAlignment="1">
      <alignment horizontal="center" vertical="center" wrapText="1"/>
    </xf>
    <xf numFmtId="0" fontId="27" fillId="6" borderId="2" xfId="241" applyFont="1" applyFill="1" applyBorder="1" applyAlignment="1">
      <alignment horizontal="center" vertical="center" wrapText="1"/>
    </xf>
    <xf numFmtId="0" fontId="26" fillId="6" borderId="2" xfId="241" applyFont="1" applyFill="1" applyBorder="1" applyAlignment="1">
      <alignment horizontal="center" vertical="center" wrapText="1"/>
    </xf>
    <xf numFmtId="0" fontId="26" fillId="6" borderId="3" xfId="96" applyNumberFormat="1" applyFont="1" applyFill="1" applyBorder="1" applyAlignment="1">
      <alignment horizontal="center" vertical="center" wrapText="1"/>
    </xf>
    <xf numFmtId="165" fontId="26" fillId="6" borderId="3" xfId="96" applyNumberFormat="1" applyFont="1" applyFill="1" applyBorder="1" applyAlignment="1">
      <alignment horizontal="center" vertical="center" wrapText="1"/>
    </xf>
    <xf numFmtId="43" fontId="27" fillId="6" borderId="3" xfId="96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vertical="center" wrapText="1"/>
    </xf>
    <xf numFmtId="164" fontId="27" fillId="6" borderId="3" xfId="241" applyNumberFormat="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/>
    </xf>
    <xf numFmtId="165" fontId="4" fillId="0" borderId="0" xfId="96" applyNumberFormat="1" applyFont="1" applyFill="1" applyBorder="1" applyAlignment="1">
      <alignment horizontal="right"/>
    </xf>
    <xf numFmtId="166" fontId="26" fillId="6" borderId="0" xfId="241" applyNumberFormat="1" applyFont="1" applyFill="1" applyAlignment="1">
      <alignment horizontal="center" vertical="center"/>
    </xf>
    <xf numFmtId="0" fontId="1" fillId="0" borderId="0" xfId="241" applyAlignment="1">
      <alignment horizontal="left" vertical="center" indent="5"/>
    </xf>
    <xf numFmtId="43" fontId="5" fillId="0" borderId="0" xfId="8" applyFont="1" applyFill="1" applyBorder="1" applyAlignment="1">
      <alignment horizontal="right"/>
    </xf>
    <xf numFmtId="0" fontId="21" fillId="4" borderId="0" xfId="0" applyFont="1" applyFill="1" applyAlignment="1">
      <alignment horizontal="justify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 wrapText="1"/>
    </xf>
    <xf numFmtId="0" fontId="5" fillId="4" borderId="0" xfId="0" applyFont="1" applyFill="1"/>
    <xf numFmtId="0" fontId="30" fillId="0" borderId="0" xfId="0" applyFont="1" applyAlignment="1">
      <alignment horizontal="center"/>
    </xf>
    <xf numFmtId="0" fontId="31" fillId="4" borderId="0" xfId="241" applyFont="1" applyFill="1" applyAlignment="1">
      <alignment horizontal="center"/>
    </xf>
    <xf numFmtId="0" fontId="32" fillId="0" borderId="0" xfId="241" applyFont="1" applyAlignment="1">
      <alignment horizontal="center"/>
    </xf>
    <xf numFmtId="0" fontId="21" fillId="4" borderId="0" xfId="0" applyFont="1" applyFill="1" applyAlignment="1">
      <alignment horizontal="justify" wrapText="1"/>
    </xf>
    <xf numFmtId="0" fontId="32" fillId="4" borderId="0" xfId="241" applyFont="1" applyFill="1" applyAlignment="1">
      <alignment horizontal="center"/>
    </xf>
    <xf numFmtId="0" fontId="26" fillId="6" borderId="0" xfId="241" applyFont="1" applyFill="1" applyAlignment="1">
      <alignment horizontal="center" vertical="center" wrapText="1"/>
    </xf>
    <xf numFmtId="0" fontId="26" fillId="6" borderId="3" xfId="241" applyFont="1" applyFill="1" applyBorder="1" applyAlignment="1">
      <alignment horizontal="center" vertical="center" wrapText="1"/>
    </xf>
    <xf numFmtId="165" fontId="26" fillId="6" borderId="0" xfId="8" applyNumberFormat="1" applyFont="1" applyFill="1" applyBorder="1" applyAlignment="1">
      <alignment horizontal="center" vertical="center" wrapText="1"/>
    </xf>
    <xf numFmtId="43" fontId="26" fillId="6" borderId="0" xfId="8" applyFont="1" applyFill="1" applyBorder="1" applyAlignment="1">
      <alignment horizontal="center" vertical="center" wrapText="1"/>
    </xf>
    <xf numFmtId="0" fontId="26" fillId="6" borderId="5" xfId="241" applyFont="1" applyFill="1" applyBorder="1" applyAlignment="1">
      <alignment horizontal="center" vertical="center"/>
    </xf>
    <xf numFmtId="43" fontId="26" fillId="6" borderId="0" xfId="96" applyFont="1" applyFill="1" applyBorder="1" applyAlignment="1">
      <alignment horizontal="center" vertical="top" wrapText="1"/>
    </xf>
    <xf numFmtId="43" fontId="26" fillId="6" borderId="3" xfId="96" applyFont="1" applyFill="1" applyBorder="1" applyAlignment="1">
      <alignment horizontal="center" vertical="top" wrapText="1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4" xfId="84" xr:uid="{00000000-0005-0000-0000-000053000000}"/>
    <cellStyle name="Comma 2 4 2" xfId="85" xr:uid="{00000000-0005-0000-0000-000054000000}"/>
    <cellStyle name="Comma 2 5" xfId="86" xr:uid="{00000000-0005-0000-0000-000055000000}"/>
    <cellStyle name="Comma 2 5 2" xfId="87" xr:uid="{00000000-0005-0000-0000-000056000000}"/>
    <cellStyle name="Comma 2 6" xfId="88" xr:uid="{00000000-0005-0000-0000-000057000000}"/>
    <cellStyle name="Comma 2 6 2" xfId="89" xr:uid="{00000000-0005-0000-0000-000058000000}"/>
    <cellStyle name="Comma 2 7" xfId="90" xr:uid="{00000000-0005-0000-0000-000059000000}"/>
    <cellStyle name="Comma 2 7 2" xfId="91" xr:uid="{00000000-0005-0000-0000-00005A000000}"/>
    <cellStyle name="Comma 2 8" xfId="92" xr:uid="{00000000-0005-0000-0000-00005B000000}"/>
    <cellStyle name="Comma 2 8 2" xfId="93" xr:uid="{00000000-0005-0000-0000-00005C000000}"/>
    <cellStyle name="Comma 2 9" xfId="94" xr:uid="{00000000-0005-0000-0000-00005D000000}"/>
    <cellStyle name="Comma 2 9 2" xfId="95" xr:uid="{00000000-0005-0000-0000-00005E000000}"/>
    <cellStyle name="Comma 3" xfId="96" xr:uid="{00000000-0005-0000-0000-00005F000000}"/>
    <cellStyle name="Comma 3 2" xfId="97" xr:uid="{00000000-0005-0000-0000-000060000000}"/>
    <cellStyle name="Comma 4" xfId="98" xr:uid="{00000000-0005-0000-0000-000061000000}"/>
    <cellStyle name="Comma 4 2" xfId="99" xr:uid="{00000000-0005-0000-0000-000062000000}"/>
    <cellStyle name="Comma 4 3" xfId="100" xr:uid="{00000000-0005-0000-0000-000063000000}"/>
    <cellStyle name="Comma 4 4" xfId="101" xr:uid="{00000000-0005-0000-0000-000064000000}"/>
    <cellStyle name="Comma 4 5" xfId="102" xr:uid="{00000000-0005-0000-0000-000065000000}"/>
    <cellStyle name="Comma 5" xfId="103" xr:uid="{00000000-0005-0000-0000-000066000000}"/>
    <cellStyle name="Comma 6" xfId="104" xr:uid="{00000000-0005-0000-0000-000067000000}"/>
    <cellStyle name="Comma 7" xfId="105" xr:uid="{00000000-0005-0000-0000-000068000000}"/>
    <cellStyle name="Hyperlink 2" xfId="106" xr:uid="{00000000-0005-0000-0000-000069000000}"/>
    <cellStyle name="imf-one decimal" xfId="107" xr:uid="{00000000-0005-0000-0000-00006A000000}"/>
    <cellStyle name="imf-zero decimal" xfId="108" xr:uid="{00000000-0005-0000-0000-00006B000000}"/>
    <cellStyle name="MacroCode" xfId="109" xr:uid="{00000000-0005-0000-0000-00006C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0" defaultTableStyle="TableStyleMedium9" defaultPivotStyle="PivotStyleLight16"/>
  <colors>
    <mruColors>
      <color rgb="FF005198"/>
      <color rgb="FFE8F3F9"/>
      <color rgb="FF005298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1122689</xdr:colOff>
      <xdr:row>1</xdr:row>
      <xdr:rowOff>5613</xdr:rowOff>
    </xdr:from>
    <xdr:to>
      <xdr:col>6</xdr:col>
      <xdr:colOff>702674</xdr:colOff>
      <xdr:row>4</xdr:row>
      <xdr:rowOff>168088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AAA788C-70B6-465D-B59A-8479951D3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6703218" y="162495"/>
          <a:ext cx="823838" cy="767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SVRFIL01\cp-file\DGCP-STRUCTURE\Manual%20Operativo%20DGCP\Manuales%20de%20Soporte\Sistema%20de%20Informacion%20Financiera\Sistema%20de%20Inform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central.gov.do/Documents%20and%20Settings/1989644/Desktop/CUADROS%20PARA%20PUBLICAR%20EN%20LA%20WEBB%20-%2002%20JUN2004%20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BACK-OFFICE\ESTAD&#205;STICAS-DE-DEUDA\Saldos\SALDO%20MENSUAL\Archivos_actualizaci&#243;n\Datos.xlsx" TargetMode="External"/><Relationship Id="rId1" Type="http://schemas.openxmlformats.org/officeDocument/2006/relationships/externalLinkPath" Target="/BACK-OFFICE/ESTAD&#205;STICAS-DE-DEUDA/Saldos/SALDO%20MENSUAL/Archivos_actualizaci&#243;n/Dato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BACK-OFFICE\ESTAD&#205;STICAS-DE-DEUDA\Saldos\SALDO%20MENSUAL\Archivos_actualizaci&#243;n\Trimestral\Espa&#241;ol\20210416_SalEVO_Mar21.xlsx" TargetMode="External"/><Relationship Id="rId1" Type="http://schemas.openxmlformats.org/officeDocument/2006/relationships/externalLinkPath" Target="/BACK-OFFICE/ESTAD&#205;STICAS-DE-DEUDA/Saldos/SALDO%20MENSUAL/Archivos_actualizaci&#243;n/Trimestral/Espa&#241;ol/20210416_SalEVO_Mar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Púb. Ext.Global 1961-2004"/>
      <sheetName val="Evolución Deuda Ene-dic 2003"/>
      <sheetName val="Evolución Deuda Ene-jun 2004"/>
      <sheetName val="Estim. Serv.04-09 por acreedor "/>
      <sheetName val="Est.Serv.04-09 deudor- acreedor"/>
      <sheetName val="Estim. Servicio 2004 por mes"/>
      <sheetName val="Estim. Servicio 2005 por 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Data"/>
      <sheetName val="DataT."/>
      <sheetName val="Indices"/>
      <sheetName val="IndicesT"/>
      <sheetName val="TC"/>
    </sheetNames>
    <sheetDataSet>
      <sheetData sheetId="0">
        <row r="17">
          <cell r="C17">
            <v>45473</v>
          </cell>
        </row>
        <row r="18">
          <cell r="B18">
            <v>45382</v>
          </cell>
        </row>
        <row r="23">
          <cell r="G23" t="str">
            <v>June 2024</v>
          </cell>
          <cell r="N23" t="str">
            <v>April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do-Evolución Jun-24"/>
    </sheetNames>
    <sheetDataSet>
      <sheetData sheetId="0">
        <row r="18">
          <cell r="C18">
            <v>55285.965602416734</v>
          </cell>
          <cell r="D18">
            <v>1054.3229782838682</v>
          </cell>
          <cell r="E18">
            <v>0.875</v>
          </cell>
          <cell r="F18">
            <v>15.516814291864186</v>
          </cell>
          <cell r="G18">
            <v>627.3930156572693</v>
          </cell>
          <cell r="H18">
            <v>566.70203601772323</v>
          </cell>
          <cell r="I18">
            <v>4.2265662310000005</v>
          </cell>
          <cell r="J18">
            <v>1198.3216179059923</v>
          </cell>
          <cell r="K18">
            <v>0</v>
          </cell>
          <cell r="L18">
            <v>16.401777286583897</v>
          </cell>
          <cell r="M18">
            <v>55730.172342329912</v>
          </cell>
        </row>
        <row r="19">
          <cell r="C19">
            <v>38996.906691480006</v>
          </cell>
          <cell r="D19">
            <v>97.224153100999999</v>
          </cell>
          <cell r="E19">
            <v>0.875</v>
          </cell>
          <cell r="F19">
            <v>0</v>
          </cell>
          <cell r="G19">
            <v>315.49039854099993</v>
          </cell>
          <cell r="H19">
            <v>293.99293509400002</v>
          </cell>
          <cell r="I19">
            <v>3.9655020900000002</v>
          </cell>
          <cell r="J19">
            <v>613.44883572499987</v>
          </cell>
          <cell r="K19">
            <v>0</v>
          </cell>
          <cell r="L19">
            <v>-3.9309261869998973</v>
          </cell>
          <cell r="M19">
            <v>38775.584519853001</v>
          </cell>
        </row>
        <row r="20">
          <cell r="C20">
            <v>16289.058910936732</v>
          </cell>
          <cell r="D20">
            <v>957.09882518286815</v>
          </cell>
          <cell r="E20">
            <v>0</v>
          </cell>
          <cell r="F20">
            <v>15.516814291864186</v>
          </cell>
          <cell r="G20">
            <v>311.90261711626937</v>
          </cell>
          <cell r="H20">
            <v>272.70910092372321</v>
          </cell>
          <cell r="I20">
            <v>0.26106414100000003</v>
          </cell>
          <cell r="J20">
            <v>584.87278218099254</v>
          </cell>
          <cell r="K20">
            <v>0</v>
          </cell>
          <cell r="L20">
            <v>20.332703473583795</v>
          </cell>
          <cell r="M20">
            <v>16954.587822476908</v>
          </cell>
        </row>
        <row r="22">
          <cell r="C22">
            <v>55116.046787626008</v>
          </cell>
          <cell r="D22">
            <v>1041.55043574</v>
          </cell>
          <cell r="E22">
            <v>0.875</v>
          </cell>
          <cell r="F22">
            <v>15.516814291864186</v>
          </cell>
          <cell r="G22">
            <v>579.65045544199995</v>
          </cell>
          <cell r="H22">
            <v>563.84492076200002</v>
          </cell>
          <cell r="I22">
            <v>4.2265662310000005</v>
          </cell>
          <cell r="J22">
            <v>1147.7219424349998</v>
          </cell>
          <cell r="K22">
            <v>0</v>
          </cell>
          <cell r="L22">
            <v>16.27208711800052</v>
          </cell>
          <cell r="M22">
            <v>55595.093855041996</v>
          </cell>
        </row>
        <row r="23">
          <cell r="C23">
            <v>38990.947257614003</v>
          </cell>
          <cell r="D23">
            <v>97.224153100999999</v>
          </cell>
          <cell r="E23">
            <v>0.875</v>
          </cell>
          <cell r="F23">
            <v>0</v>
          </cell>
          <cell r="G23">
            <v>315.49039854099993</v>
          </cell>
          <cell r="H23">
            <v>293.99293509400002</v>
          </cell>
          <cell r="I23">
            <v>3.9655020900000002</v>
          </cell>
          <cell r="J23">
            <v>613.44883572499987</v>
          </cell>
          <cell r="K23">
            <v>0</v>
          </cell>
          <cell r="L23">
            <v>-3.9287544599998974</v>
          </cell>
          <cell r="M23">
            <v>38769.627257713997</v>
          </cell>
        </row>
        <row r="24">
          <cell r="C24">
            <v>7788.7160527170008</v>
          </cell>
          <cell r="D24">
            <v>80.326476189999994</v>
          </cell>
          <cell r="E24">
            <v>0.875</v>
          </cell>
          <cell r="F24">
            <v>0</v>
          </cell>
          <cell r="G24">
            <v>253.97543011599996</v>
          </cell>
          <cell r="H24">
            <v>135.69633329800001</v>
          </cell>
          <cell r="I24">
            <v>3.6239217500000001</v>
          </cell>
          <cell r="J24">
            <v>393.29568516399991</v>
          </cell>
          <cell r="K24">
            <v>0</v>
          </cell>
          <cell r="L24">
            <v>-2.6383550389999928</v>
          </cell>
          <cell r="M24">
            <v>7613.3037437520006</v>
          </cell>
        </row>
        <row r="25">
          <cell r="C25">
            <v>713.66864633</v>
          </cell>
          <cell r="D25">
            <v>40</v>
          </cell>
          <cell r="E25">
            <v>0</v>
          </cell>
          <cell r="F25">
            <v>0</v>
          </cell>
          <cell r="G25">
            <v>23.222605220000002</v>
          </cell>
          <cell r="H25">
            <v>12.76232375</v>
          </cell>
          <cell r="I25">
            <v>0.57137174999999996</v>
          </cell>
          <cell r="J25">
            <v>36.556300719999996</v>
          </cell>
          <cell r="K25">
            <v>0</v>
          </cell>
          <cell r="L25">
            <v>2.8521753847599029E-15</v>
          </cell>
          <cell r="M25">
            <v>730.44604111000001</v>
          </cell>
        </row>
        <row r="26">
          <cell r="C26">
            <v>4153.5096958970016</v>
          </cell>
          <cell r="D26">
            <v>32.934016999999997</v>
          </cell>
          <cell r="E26">
            <v>0</v>
          </cell>
          <cell r="F26">
            <v>0</v>
          </cell>
          <cell r="G26">
            <v>121.08751084999996</v>
          </cell>
          <cell r="H26">
            <v>84.086085890000035</v>
          </cell>
          <cell r="I26">
            <v>2.3709487299999998</v>
          </cell>
          <cell r="J26">
            <v>207.54454547</v>
          </cell>
          <cell r="K26">
            <v>0</v>
          </cell>
          <cell r="L26">
            <v>-1.5210679999873246E-3</v>
          </cell>
          <cell r="M26">
            <v>4065.354680979</v>
          </cell>
        </row>
        <row r="27">
          <cell r="C27">
            <v>1927.2354725999999</v>
          </cell>
          <cell r="D27">
            <v>0</v>
          </cell>
          <cell r="E27">
            <v>0.875</v>
          </cell>
          <cell r="F27">
            <v>0</v>
          </cell>
          <cell r="G27">
            <v>24.04148738</v>
          </cell>
          <cell r="H27">
            <v>28.935170009999997</v>
          </cell>
          <cell r="I27">
            <v>0.40430576000000001</v>
          </cell>
          <cell r="J27">
            <v>53.380963149999999</v>
          </cell>
          <cell r="K27">
            <v>0</v>
          </cell>
          <cell r="L27">
            <v>1.8626451492309569E-15</v>
          </cell>
          <cell r="M27">
            <v>1904.0689852199998</v>
          </cell>
        </row>
        <row r="28">
          <cell r="C28">
            <v>27.159088499999999</v>
          </cell>
          <cell r="D28">
            <v>0</v>
          </cell>
          <cell r="E28">
            <v>0</v>
          </cell>
          <cell r="F28">
            <v>0</v>
          </cell>
          <cell r="G28">
            <v>1.6818186499999999</v>
          </cell>
          <cell r="H28">
            <v>0.48412058000000002</v>
          </cell>
          <cell r="I28">
            <v>0</v>
          </cell>
          <cell r="J28">
            <v>2.1659392299999998</v>
          </cell>
          <cell r="K28">
            <v>0</v>
          </cell>
          <cell r="L28">
            <v>-9.3132257461547847E-16</v>
          </cell>
          <cell r="M28">
            <v>25.477269850000003</v>
          </cell>
        </row>
        <row r="29">
          <cell r="C29">
            <v>428.20790387</v>
          </cell>
          <cell r="D29">
            <v>0</v>
          </cell>
          <cell r="E29">
            <v>0</v>
          </cell>
          <cell r="F29">
            <v>0</v>
          </cell>
          <cell r="G29">
            <v>1.92307692</v>
          </cell>
          <cell r="H29">
            <v>3.4322613300000007</v>
          </cell>
          <cell r="I29">
            <v>6.7751580000000006E-2</v>
          </cell>
          <cell r="J29">
            <v>5.4230898300000012</v>
          </cell>
          <cell r="K29">
            <v>0</v>
          </cell>
          <cell r="L29">
            <v>-3.7252902984619139E-15</v>
          </cell>
          <cell r="M29">
            <v>426.28482695000002</v>
          </cell>
        </row>
        <row r="30">
          <cell r="C30">
            <v>395.063150522</v>
          </cell>
          <cell r="D30">
            <v>0</v>
          </cell>
          <cell r="E30">
            <v>0</v>
          </cell>
          <cell r="F30">
            <v>0</v>
          </cell>
          <cell r="G30">
            <v>78.623188405999997</v>
          </cell>
          <cell r="H30">
            <v>4.9219552039999996</v>
          </cell>
          <cell r="I30">
            <v>0</v>
          </cell>
          <cell r="J30">
            <v>83.545143609999997</v>
          </cell>
          <cell r="K30">
            <v>0</v>
          </cell>
          <cell r="L30">
            <v>-2.4671871200000046</v>
          </cell>
          <cell r="M30">
            <v>313.972774996</v>
          </cell>
        </row>
        <row r="31">
          <cell r="C31">
            <v>143.87209499799999</v>
          </cell>
          <cell r="D31">
            <v>7.3924591900000003</v>
          </cell>
          <cell r="E31">
            <v>0</v>
          </cell>
          <cell r="F31">
            <v>0</v>
          </cell>
          <cell r="G31">
            <v>3.3957426899999996</v>
          </cell>
          <cell r="H31">
            <v>1.074416534</v>
          </cell>
          <cell r="I31">
            <v>0.20954392999999999</v>
          </cell>
          <cell r="J31">
            <v>4.6797031539999994</v>
          </cell>
          <cell r="K31">
            <v>0</v>
          </cell>
          <cell r="L31">
            <v>-0.16964685100000071</v>
          </cell>
          <cell r="M31">
            <v>147.699164647</v>
          </cell>
        </row>
        <row r="32">
          <cell r="C32">
            <v>2079.0500225069995</v>
          </cell>
          <cell r="D32">
            <v>16.897676911000001</v>
          </cell>
          <cell r="E32">
            <v>0</v>
          </cell>
          <cell r="F32">
            <v>0</v>
          </cell>
          <cell r="G32">
            <v>48.908968424999991</v>
          </cell>
          <cell r="H32">
            <v>18.546292906000005</v>
          </cell>
          <cell r="I32">
            <v>0.10022515</v>
          </cell>
          <cell r="J32">
            <v>67.555486481000003</v>
          </cell>
          <cell r="K32">
            <v>0</v>
          </cell>
          <cell r="L32">
            <v>-6.4396175119999839</v>
          </cell>
          <cell r="M32">
            <v>2040.5991134809997</v>
          </cell>
        </row>
        <row r="33">
          <cell r="C33">
            <v>1794.7534718129996</v>
          </cell>
          <cell r="D33">
            <v>16.897676911000001</v>
          </cell>
          <cell r="E33">
            <v>0</v>
          </cell>
          <cell r="F33">
            <v>0</v>
          </cell>
          <cell r="G33">
            <v>42.763362374999993</v>
          </cell>
          <cell r="H33">
            <v>17.776452616000004</v>
          </cell>
          <cell r="I33">
            <v>0.10022515</v>
          </cell>
          <cell r="J33">
            <v>60.640040141</v>
          </cell>
          <cell r="K33">
            <v>0</v>
          </cell>
          <cell r="L33">
            <v>-5.6406053199999828</v>
          </cell>
          <cell r="M33">
            <v>1763.2471810289999</v>
          </cell>
        </row>
        <row r="34">
          <cell r="C34">
            <v>284.2965506939999</v>
          </cell>
          <cell r="D34">
            <v>0</v>
          </cell>
          <cell r="E34">
            <v>0</v>
          </cell>
          <cell r="F34">
            <v>0</v>
          </cell>
          <cell r="G34">
            <v>6.1456060499999996</v>
          </cell>
          <cell r="H34">
            <v>0.76984028999999998</v>
          </cell>
          <cell r="I34">
            <v>0</v>
          </cell>
          <cell r="J34">
            <v>6.9154463399999999</v>
          </cell>
          <cell r="K34">
            <v>0</v>
          </cell>
          <cell r="L34">
            <v>-0.79901219200000062</v>
          </cell>
          <cell r="M34">
            <v>277.35193245199991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29123.181182390003</v>
          </cell>
          <cell r="D36">
            <v>0</v>
          </cell>
          <cell r="E36">
            <v>0</v>
          </cell>
          <cell r="F36">
            <v>0</v>
          </cell>
          <cell r="G36">
            <v>12.606</v>
          </cell>
          <cell r="H36">
            <v>139.75030888999999</v>
          </cell>
          <cell r="I36">
            <v>0.24135519</v>
          </cell>
          <cell r="J36">
            <v>152.59766407999999</v>
          </cell>
          <cell r="K36">
            <v>0</v>
          </cell>
          <cell r="L36">
            <v>5.1492180910000798</v>
          </cell>
          <cell r="M36">
            <v>29115.724400480998</v>
          </cell>
        </row>
        <row r="38">
          <cell r="C38">
            <v>16125.099530012003</v>
          </cell>
          <cell r="D38">
            <v>944.32628263899994</v>
          </cell>
          <cell r="E38">
            <v>0</v>
          </cell>
          <cell r="F38">
            <v>15.516814291864186</v>
          </cell>
          <cell r="G38">
            <v>264.16005690100002</v>
          </cell>
          <cell r="H38">
            <v>269.851985668</v>
          </cell>
          <cell r="I38">
            <v>0.26106414100000003</v>
          </cell>
          <cell r="J38">
            <v>534.27310670999998</v>
          </cell>
          <cell r="K38">
            <v>0</v>
          </cell>
          <cell r="L38">
            <v>20.200841578000418</v>
          </cell>
          <cell r="M38">
            <v>16825.466597327995</v>
          </cell>
        </row>
        <row r="39">
          <cell r="C39">
            <v>42.899999960000002</v>
          </cell>
          <cell r="D39">
            <v>0</v>
          </cell>
          <cell r="E39">
            <v>0</v>
          </cell>
          <cell r="F39">
            <v>0</v>
          </cell>
          <cell r="G39">
            <v>7.5</v>
          </cell>
          <cell r="H39">
            <v>0.56822638999999997</v>
          </cell>
          <cell r="I39">
            <v>0</v>
          </cell>
          <cell r="J39">
            <v>8.0682263899999995</v>
          </cell>
          <cell r="K39">
            <v>0</v>
          </cell>
          <cell r="L39">
            <v>0</v>
          </cell>
          <cell r="M39">
            <v>35.399999960000002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>
            <v>16082.199530052003</v>
          </cell>
          <cell r="D41">
            <v>944.32628263899994</v>
          </cell>
          <cell r="E41">
            <v>0</v>
          </cell>
          <cell r="F41">
            <v>15.516814291864186</v>
          </cell>
          <cell r="G41">
            <v>256.66005690100002</v>
          </cell>
          <cell r="H41">
            <v>269.28375927799999</v>
          </cell>
          <cell r="I41">
            <v>0.26106414100000003</v>
          </cell>
          <cell r="J41">
            <v>526.20488032000003</v>
          </cell>
          <cell r="K41">
            <v>0</v>
          </cell>
          <cell r="L41">
            <v>20.200841578000418</v>
          </cell>
          <cell r="M41">
            <v>16790.066597367997</v>
          </cell>
        </row>
        <row r="42">
          <cell r="C42">
            <v>2244.0077579569997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26.495517565000004</v>
          </cell>
          <cell r="I42">
            <v>1.1339987999999999E-2</v>
          </cell>
          <cell r="J42">
            <v>26.506857553000003</v>
          </cell>
          <cell r="K42">
            <v>0</v>
          </cell>
          <cell r="L42">
            <v>4.2461164730000567</v>
          </cell>
          <cell r="M42">
            <v>2248.2538744300005</v>
          </cell>
        </row>
        <row r="44">
          <cell r="C44">
            <v>169.91881479072987</v>
          </cell>
          <cell r="D44">
            <v>12.772542543868221</v>
          </cell>
          <cell r="E44">
            <v>0</v>
          </cell>
          <cell r="F44">
            <v>0</v>
          </cell>
          <cell r="G44">
            <v>47.742560215269329</v>
          </cell>
          <cell r="H44">
            <v>2.8571152557231918</v>
          </cell>
          <cell r="I44">
            <v>0</v>
          </cell>
          <cell r="J44">
            <v>50.599675470992523</v>
          </cell>
          <cell r="K44">
            <v>0</v>
          </cell>
          <cell r="L44">
            <v>0.12969016858337612</v>
          </cell>
          <cell r="M44">
            <v>135.07848728791208</v>
          </cell>
        </row>
        <row r="45">
          <cell r="C45">
            <v>5.9594338659999995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-2.171726999999997E-3</v>
          </cell>
          <cell r="M45">
            <v>5.9572621389999991</v>
          </cell>
        </row>
        <row r="46">
          <cell r="C46">
            <v>5.9594338659999995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-2.171726999999997E-3</v>
          </cell>
          <cell r="M46">
            <v>5.9572621389999991</v>
          </cell>
        </row>
        <row r="48">
          <cell r="C48">
            <v>163.95938092472986</v>
          </cell>
          <cell r="D48">
            <v>12.772542543868221</v>
          </cell>
          <cell r="E48">
            <v>0</v>
          </cell>
          <cell r="F48">
            <v>0</v>
          </cell>
          <cell r="G48">
            <v>47.742560215269329</v>
          </cell>
          <cell r="H48">
            <v>2.8571152557231918</v>
          </cell>
          <cell r="I48">
            <v>0</v>
          </cell>
          <cell r="J48">
            <v>50.599675470992523</v>
          </cell>
          <cell r="K48">
            <v>0</v>
          </cell>
          <cell r="L48">
            <v>0.1318618955833761</v>
          </cell>
          <cell r="M48">
            <v>129.12122514891209</v>
          </cell>
        </row>
        <row r="49">
          <cell r="C49">
            <v>163.95938092472986</v>
          </cell>
          <cell r="D49">
            <v>12.772542543868221</v>
          </cell>
          <cell r="E49">
            <v>0</v>
          </cell>
          <cell r="F49">
            <v>0</v>
          </cell>
          <cell r="G49">
            <v>47.742560215269329</v>
          </cell>
          <cell r="H49">
            <v>2.8571152557231918</v>
          </cell>
          <cell r="I49">
            <v>0</v>
          </cell>
          <cell r="J49">
            <v>50.599675470992523</v>
          </cell>
          <cell r="K49">
            <v>0</v>
          </cell>
          <cell r="L49">
            <v>0.1318618955833761</v>
          </cell>
          <cell r="M49">
            <v>129.12122514891209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0"/>
  <sheetViews>
    <sheetView showGridLines="0" tabSelected="1" topLeftCell="B1" zoomScale="85" zoomScaleNormal="85" workbookViewId="0">
      <selection activeCell="B1" sqref="B1"/>
    </sheetView>
  </sheetViews>
  <sheetFormatPr defaultColWidth="9.140625" defaultRowHeight="12.75" outlineLevelRow="1"/>
  <cols>
    <col min="1" max="1" width="1.7109375" style="2" hidden="1" customWidth="1"/>
    <col min="2" max="2" width="4.5703125" style="2" customWidth="1"/>
    <col min="3" max="3" width="39.7109375" style="2" customWidth="1"/>
    <col min="4" max="4" width="19.42578125" style="2" customWidth="1"/>
    <col min="5" max="5" width="20" style="29" customWidth="1"/>
    <col min="6" max="6" width="18.5703125" style="2" bestFit="1" customWidth="1"/>
    <col min="7" max="7" width="11.140625" style="2" customWidth="1"/>
    <col min="8" max="8" width="12.7109375" style="2" bestFit="1" customWidth="1"/>
    <col min="9" max="9" width="11.7109375" style="2" customWidth="1"/>
    <col min="10" max="10" width="15.85546875" style="2" customWidth="1"/>
    <col min="11" max="11" width="13.7109375" style="2" bestFit="1" customWidth="1"/>
    <col min="12" max="12" width="11.28515625" style="2" customWidth="1"/>
    <col min="13" max="13" width="16.28515625" style="2" bestFit="1" customWidth="1"/>
    <col min="14" max="14" width="13.85546875" style="2" bestFit="1" customWidth="1"/>
    <col min="15" max="15" width="13.7109375" style="2" bestFit="1" customWidth="1"/>
    <col min="16" max="16384" width="9.140625" style="2"/>
  </cols>
  <sheetData>
    <row r="3" spans="3:14" ht="18">
      <c r="C3" s="1"/>
      <c r="N3" s="3"/>
    </row>
    <row r="4" spans="3:14" ht="18">
      <c r="C4" s="1"/>
      <c r="N4" s="3"/>
    </row>
    <row r="5" spans="3:14" ht="18">
      <c r="C5" s="1"/>
      <c r="N5" s="3"/>
    </row>
    <row r="6" spans="3:14" ht="15">
      <c r="C6" s="61" t="s">
        <v>35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3:14" ht="15">
      <c r="C7" s="61" t="s">
        <v>34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3:14" ht="15">
      <c r="C8" s="59" t="s">
        <v>33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3:14" ht="9" customHeight="1"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3:14" ht="15" customHeight="1">
      <c r="C10" s="57" t="s">
        <v>44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3:14" ht="15.75" customHeight="1">
      <c r="C11" s="58" t="s">
        <v>45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3:14" ht="15">
      <c r="C12" s="58" t="s">
        <v>46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3:14" ht="6.75" customHeight="1">
      <c r="E13" s="2"/>
    </row>
    <row r="14" spans="3:14" s="4" customFormat="1" ht="16.5" customHeight="1">
      <c r="C14" s="62" t="s">
        <v>7</v>
      </c>
      <c r="D14" s="38" t="s">
        <v>8</v>
      </c>
      <c r="E14" s="64" t="s">
        <v>9</v>
      </c>
      <c r="F14" s="65" t="s">
        <v>10</v>
      </c>
      <c r="G14" s="67" t="s">
        <v>42</v>
      </c>
      <c r="H14" s="66" t="str">
        <f>"Debt Service Evolution "&amp;[4]Info!$N$23&amp;" - "&amp;[4]Info!$G$23</f>
        <v>Debt Service Evolution April - June 2024</v>
      </c>
      <c r="I14" s="66"/>
      <c r="J14" s="66"/>
      <c r="K14" s="66"/>
      <c r="L14" s="39" t="s">
        <v>0</v>
      </c>
      <c r="M14" s="39" t="s">
        <v>11</v>
      </c>
      <c r="N14" s="39" t="s">
        <v>8</v>
      </c>
    </row>
    <row r="15" spans="3:14" s="4" customFormat="1" ht="21" customHeight="1">
      <c r="C15" s="62"/>
      <c r="D15" s="50">
        <f>[4]Info!$B$18</f>
        <v>45382</v>
      </c>
      <c r="E15" s="64"/>
      <c r="F15" s="65"/>
      <c r="G15" s="67"/>
      <c r="H15" s="40" t="s">
        <v>0</v>
      </c>
      <c r="I15" s="41" t="s">
        <v>12</v>
      </c>
      <c r="J15" s="41" t="s">
        <v>13</v>
      </c>
      <c r="K15" s="40" t="s">
        <v>1</v>
      </c>
      <c r="L15" s="39" t="s">
        <v>14</v>
      </c>
      <c r="M15" s="39" t="s">
        <v>15</v>
      </c>
      <c r="N15" s="50">
        <f>[4]Info!$C$17</f>
        <v>45473</v>
      </c>
    </row>
    <row r="16" spans="3:14" s="4" customFormat="1" ht="26.25" customHeight="1" thickBot="1">
      <c r="C16" s="63"/>
      <c r="D16" s="42" t="s">
        <v>39</v>
      </c>
      <c r="E16" s="43" t="s">
        <v>40</v>
      </c>
      <c r="F16" s="44" t="s">
        <v>2</v>
      </c>
      <c r="G16" s="68"/>
      <c r="H16" s="45" t="s">
        <v>3</v>
      </c>
      <c r="I16" s="45"/>
      <c r="J16" s="46"/>
      <c r="K16" s="45"/>
      <c r="L16" s="47" t="s">
        <v>4</v>
      </c>
      <c r="M16" s="47" t="s">
        <v>5</v>
      </c>
      <c r="N16" s="48" t="s">
        <v>38</v>
      </c>
    </row>
    <row r="17" spans="3:15" s="6" customFormat="1" ht="3.75" customHeight="1">
      <c r="C17" s="5"/>
      <c r="E17" s="30"/>
    </row>
    <row r="18" spans="3:15" s="6" customFormat="1" ht="16.5" thickBot="1">
      <c r="C18" s="33" t="s">
        <v>16</v>
      </c>
      <c r="D18" s="34">
        <f>'[5]Saldo-Evolución Jun-24'!C18</f>
        <v>55285.965602416734</v>
      </c>
      <c r="E18" s="34">
        <f>'[5]Saldo-Evolución Jun-24'!D18</f>
        <v>1054.3229782838682</v>
      </c>
      <c r="F18" s="34">
        <f>'[5]Saldo-Evolución Jun-24'!E18</f>
        <v>0.875</v>
      </c>
      <c r="G18" s="34">
        <f>'[5]Saldo-Evolución Jun-24'!F18</f>
        <v>15.516814291864186</v>
      </c>
      <c r="H18" s="34">
        <f>'[5]Saldo-Evolución Jun-24'!G18</f>
        <v>627.3930156572693</v>
      </c>
      <c r="I18" s="34">
        <f>'[5]Saldo-Evolución Jun-24'!H18</f>
        <v>566.70203601772323</v>
      </c>
      <c r="J18" s="34">
        <f>'[5]Saldo-Evolución Jun-24'!I18</f>
        <v>4.2265662310000005</v>
      </c>
      <c r="K18" s="34">
        <f>'[5]Saldo-Evolución Jun-24'!J18</f>
        <v>1198.3216179059923</v>
      </c>
      <c r="L18" s="34">
        <f>'[5]Saldo-Evolución Jun-24'!K18</f>
        <v>0</v>
      </c>
      <c r="M18" s="34">
        <f>'[5]Saldo-Evolución Jun-24'!L18</f>
        <v>16.401777286583897</v>
      </c>
      <c r="N18" s="34">
        <f>'[5]Saldo-Evolución Jun-24'!M18</f>
        <v>55730.172342329912</v>
      </c>
      <c r="O18" s="21"/>
    </row>
    <row r="19" spans="3:15" s="6" customFormat="1" ht="17.25" thickTop="1" thickBot="1">
      <c r="C19" s="33" t="s">
        <v>17</v>
      </c>
      <c r="D19" s="34">
        <f>'[5]Saldo-Evolución Jun-24'!C19</f>
        <v>38996.906691480006</v>
      </c>
      <c r="E19" s="34">
        <f>'[5]Saldo-Evolución Jun-24'!D19</f>
        <v>97.224153100999999</v>
      </c>
      <c r="F19" s="34">
        <f>'[5]Saldo-Evolución Jun-24'!E19</f>
        <v>0.875</v>
      </c>
      <c r="G19" s="34">
        <f>'[5]Saldo-Evolución Jun-24'!F19</f>
        <v>0</v>
      </c>
      <c r="H19" s="34">
        <f>'[5]Saldo-Evolución Jun-24'!G19</f>
        <v>315.49039854099993</v>
      </c>
      <c r="I19" s="34">
        <f>'[5]Saldo-Evolución Jun-24'!H19</f>
        <v>293.99293509400002</v>
      </c>
      <c r="J19" s="34">
        <f>'[5]Saldo-Evolución Jun-24'!I19</f>
        <v>3.9655020900000002</v>
      </c>
      <c r="K19" s="34">
        <f>'[5]Saldo-Evolución Jun-24'!J19</f>
        <v>613.44883572499987</v>
      </c>
      <c r="L19" s="34">
        <f>'[5]Saldo-Evolución Jun-24'!K19</f>
        <v>0</v>
      </c>
      <c r="M19" s="34">
        <f>'[5]Saldo-Evolución Jun-24'!L19</f>
        <v>-3.9309261869998973</v>
      </c>
      <c r="N19" s="34">
        <f>'[5]Saldo-Evolución Jun-24'!M19</f>
        <v>38775.584519853001</v>
      </c>
      <c r="O19" s="21"/>
    </row>
    <row r="20" spans="3:15" s="6" customFormat="1" ht="17.25" thickTop="1" thickBot="1">
      <c r="C20" s="33" t="s">
        <v>18</v>
      </c>
      <c r="D20" s="34">
        <f>'[5]Saldo-Evolución Jun-24'!C20</f>
        <v>16289.058910936732</v>
      </c>
      <c r="E20" s="34">
        <f>'[5]Saldo-Evolución Jun-24'!D20</f>
        <v>957.09882518286815</v>
      </c>
      <c r="F20" s="34">
        <f>'[5]Saldo-Evolución Jun-24'!E20</f>
        <v>0</v>
      </c>
      <c r="G20" s="34">
        <f>'[5]Saldo-Evolución Jun-24'!F20</f>
        <v>15.516814291864186</v>
      </c>
      <c r="H20" s="34">
        <f>'[5]Saldo-Evolución Jun-24'!G20</f>
        <v>311.90261711626937</v>
      </c>
      <c r="I20" s="34">
        <f>'[5]Saldo-Evolución Jun-24'!H20</f>
        <v>272.70910092372321</v>
      </c>
      <c r="J20" s="34">
        <f>'[5]Saldo-Evolución Jun-24'!I20</f>
        <v>0.26106414100000003</v>
      </c>
      <c r="K20" s="34">
        <f>'[5]Saldo-Evolución Jun-24'!J20</f>
        <v>584.87278218099254</v>
      </c>
      <c r="L20" s="34">
        <f>'[5]Saldo-Evolución Jun-24'!K20</f>
        <v>0</v>
      </c>
      <c r="M20" s="34">
        <f>'[5]Saldo-Evolución Jun-24'!L20</f>
        <v>20.332703473583795</v>
      </c>
      <c r="N20" s="34">
        <f>'[5]Saldo-Evolución Jun-24'!M20</f>
        <v>16954.587822476908</v>
      </c>
      <c r="O20" s="21"/>
    </row>
    <row r="21" spans="3:15" s="6" customFormat="1" ht="15" thickTop="1">
      <c r="C21" s="5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1"/>
    </row>
    <row r="22" spans="3:15" s="6" customFormat="1" ht="15.75" thickBot="1">
      <c r="C22" s="35" t="s">
        <v>19</v>
      </c>
      <c r="D22" s="36">
        <f>'[5]Saldo-Evolución Jun-24'!C22</f>
        <v>55116.046787626008</v>
      </c>
      <c r="E22" s="36">
        <f>'[5]Saldo-Evolución Jun-24'!D22</f>
        <v>1041.55043574</v>
      </c>
      <c r="F22" s="36">
        <f>'[5]Saldo-Evolución Jun-24'!E22</f>
        <v>0.875</v>
      </c>
      <c r="G22" s="36">
        <f>'[5]Saldo-Evolución Jun-24'!F22</f>
        <v>15.516814291864186</v>
      </c>
      <c r="H22" s="36">
        <f>'[5]Saldo-Evolución Jun-24'!G22</f>
        <v>579.65045544199995</v>
      </c>
      <c r="I22" s="36">
        <f>'[5]Saldo-Evolución Jun-24'!H22</f>
        <v>563.84492076200002</v>
      </c>
      <c r="J22" s="36">
        <f>'[5]Saldo-Evolución Jun-24'!I22</f>
        <v>4.2265662310000005</v>
      </c>
      <c r="K22" s="36">
        <f>'[5]Saldo-Evolución Jun-24'!J22</f>
        <v>1147.7219424349998</v>
      </c>
      <c r="L22" s="36">
        <f>'[5]Saldo-Evolución Jun-24'!K22</f>
        <v>0</v>
      </c>
      <c r="M22" s="36">
        <f>'[5]Saldo-Evolución Jun-24'!L22</f>
        <v>16.27208711800052</v>
      </c>
      <c r="N22" s="36">
        <f>'[5]Saldo-Evolución Jun-24'!M22</f>
        <v>55595.093855041996</v>
      </c>
      <c r="O22" s="21"/>
    </row>
    <row r="23" spans="3:15" s="7" customFormat="1" ht="15.75" thickTop="1">
      <c r="C23" s="20" t="s">
        <v>20</v>
      </c>
      <c r="D23" s="13">
        <f>'[5]Saldo-Evolución Jun-24'!C23</f>
        <v>38990.947257614003</v>
      </c>
      <c r="E23" s="13">
        <f>'[5]Saldo-Evolución Jun-24'!D23</f>
        <v>97.224153100999999</v>
      </c>
      <c r="F23" s="13">
        <f>'[5]Saldo-Evolución Jun-24'!E23</f>
        <v>0.875</v>
      </c>
      <c r="G23" s="13">
        <f>'[5]Saldo-Evolución Jun-24'!F23</f>
        <v>0</v>
      </c>
      <c r="H23" s="13">
        <f>'[5]Saldo-Evolución Jun-24'!G23</f>
        <v>315.49039854099993</v>
      </c>
      <c r="I23" s="13">
        <f>'[5]Saldo-Evolución Jun-24'!H23</f>
        <v>293.99293509400002</v>
      </c>
      <c r="J23" s="13">
        <f>'[5]Saldo-Evolución Jun-24'!I23</f>
        <v>3.9655020900000002</v>
      </c>
      <c r="K23" s="13">
        <f>'[5]Saldo-Evolución Jun-24'!J23</f>
        <v>613.44883572499987</v>
      </c>
      <c r="L23" s="13">
        <f>'[5]Saldo-Evolución Jun-24'!K23</f>
        <v>0</v>
      </c>
      <c r="M23" s="13">
        <f>'[5]Saldo-Evolución Jun-24'!L23</f>
        <v>-3.9287544599998974</v>
      </c>
      <c r="N23" s="13">
        <f>'[5]Saldo-Evolución Jun-24'!M23</f>
        <v>38769.627257713997</v>
      </c>
      <c r="O23" s="21"/>
    </row>
    <row r="24" spans="3:15" ht="14.25">
      <c r="C24" s="14" t="s">
        <v>21</v>
      </c>
      <c r="D24" s="15">
        <f>'[5]Saldo-Evolución Jun-24'!C24</f>
        <v>7788.7160527170008</v>
      </c>
      <c r="E24" s="15">
        <f>'[5]Saldo-Evolución Jun-24'!D24</f>
        <v>80.326476189999994</v>
      </c>
      <c r="F24" s="15">
        <f>'[5]Saldo-Evolución Jun-24'!E24</f>
        <v>0.875</v>
      </c>
      <c r="G24" s="15">
        <f>'[5]Saldo-Evolución Jun-24'!F24</f>
        <v>0</v>
      </c>
      <c r="H24" s="15">
        <f>'[5]Saldo-Evolución Jun-24'!G24</f>
        <v>253.97543011599996</v>
      </c>
      <c r="I24" s="15">
        <f>'[5]Saldo-Evolución Jun-24'!H24</f>
        <v>135.69633329800001</v>
      </c>
      <c r="J24" s="15">
        <f>'[5]Saldo-Evolución Jun-24'!I24</f>
        <v>3.6239217500000001</v>
      </c>
      <c r="K24" s="15">
        <f>'[5]Saldo-Evolución Jun-24'!J24</f>
        <v>393.29568516399991</v>
      </c>
      <c r="L24" s="15">
        <f>'[5]Saldo-Evolución Jun-24'!K24</f>
        <v>0</v>
      </c>
      <c r="M24" s="15">
        <f>'[5]Saldo-Evolución Jun-24'!L24</f>
        <v>-2.6383550389999928</v>
      </c>
      <c r="N24" s="15">
        <f>'[5]Saldo-Evolución Jun-24'!M24</f>
        <v>7613.3037437520006</v>
      </c>
      <c r="O24" s="21"/>
    </row>
    <row r="25" spans="3:15" ht="19.5" customHeight="1" outlineLevel="1">
      <c r="C25" s="27" t="s">
        <v>22</v>
      </c>
      <c r="D25" s="15">
        <f>'[5]Saldo-Evolución Jun-24'!C25</f>
        <v>713.66864633</v>
      </c>
      <c r="E25" s="15">
        <f>'[5]Saldo-Evolución Jun-24'!D25</f>
        <v>40</v>
      </c>
      <c r="F25" s="15">
        <f>'[5]Saldo-Evolución Jun-24'!E25</f>
        <v>0</v>
      </c>
      <c r="G25" s="15">
        <f>'[5]Saldo-Evolución Jun-24'!F25</f>
        <v>0</v>
      </c>
      <c r="H25" s="15">
        <f>'[5]Saldo-Evolución Jun-24'!G25</f>
        <v>23.222605220000002</v>
      </c>
      <c r="I25" s="15">
        <f>'[5]Saldo-Evolución Jun-24'!H25</f>
        <v>12.76232375</v>
      </c>
      <c r="J25" s="15">
        <f>'[5]Saldo-Evolución Jun-24'!I25</f>
        <v>0.57137174999999996</v>
      </c>
      <c r="K25" s="15">
        <f>'[5]Saldo-Evolución Jun-24'!J25</f>
        <v>36.556300719999996</v>
      </c>
      <c r="L25" s="15">
        <f>'[5]Saldo-Evolución Jun-24'!K25</f>
        <v>0</v>
      </c>
      <c r="M25" s="15">
        <f>'[5]Saldo-Evolución Jun-24'!L25</f>
        <v>2.8521753847599029E-15</v>
      </c>
      <c r="N25" s="15">
        <f>'[5]Saldo-Evolución Jun-24'!M25</f>
        <v>730.44604111000001</v>
      </c>
      <c r="O25" s="21"/>
    </row>
    <row r="26" spans="3:15" ht="14.25" outlineLevel="1">
      <c r="C26" s="28" t="s">
        <v>23</v>
      </c>
      <c r="D26" s="15">
        <f>'[5]Saldo-Evolución Jun-24'!C26</f>
        <v>4153.5096958970016</v>
      </c>
      <c r="E26" s="15">
        <f>'[5]Saldo-Evolución Jun-24'!D26</f>
        <v>32.934016999999997</v>
      </c>
      <c r="F26" s="15">
        <f>'[5]Saldo-Evolución Jun-24'!E26</f>
        <v>0</v>
      </c>
      <c r="G26" s="15">
        <f>'[5]Saldo-Evolución Jun-24'!F26</f>
        <v>0</v>
      </c>
      <c r="H26" s="15">
        <f>'[5]Saldo-Evolución Jun-24'!G26</f>
        <v>121.08751084999996</v>
      </c>
      <c r="I26" s="15">
        <f>'[5]Saldo-Evolución Jun-24'!H26</f>
        <v>84.086085890000035</v>
      </c>
      <c r="J26" s="15">
        <f>'[5]Saldo-Evolución Jun-24'!I26</f>
        <v>2.3709487299999998</v>
      </c>
      <c r="K26" s="15">
        <f>'[5]Saldo-Evolución Jun-24'!J26</f>
        <v>207.54454547</v>
      </c>
      <c r="L26" s="15">
        <f>'[5]Saldo-Evolución Jun-24'!K26</f>
        <v>0</v>
      </c>
      <c r="M26" s="15">
        <f>'[5]Saldo-Evolución Jun-24'!L26</f>
        <v>-1.5210679999873246E-3</v>
      </c>
      <c r="N26" s="15">
        <f>'[5]Saldo-Evolución Jun-24'!M26</f>
        <v>4065.354680979</v>
      </c>
      <c r="O26" s="21"/>
    </row>
    <row r="27" spans="3:15" ht="14.25" outlineLevel="1">
      <c r="C27" s="27" t="s">
        <v>24</v>
      </c>
      <c r="D27" s="15">
        <f>'[5]Saldo-Evolución Jun-24'!C27</f>
        <v>1927.2354725999999</v>
      </c>
      <c r="E27" s="15">
        <f>'[5]Saldo-Evolución Jun-24'!D27</f>
        <v>0</v>
      </c>
      <c r="F27" s="15">
        <f>'[5]Saldo-Evolución Jun-24'!E27</f>
        <v>0.875</v>
      </c>
      <c r="G27" s="15">
        <f>'[5]Saldo-Evolución Jun-24'!F27</f>
        <v>0</v>
      </c>
      <c r="H27" s="15">
        <f>'[5]Saldo-Evolución Jun-24'!G27</f>
        <v>24.04148738</v>
      </c>
      <c r="I27" s="15">
        <f>'[5]Saldo-Evolución Jun-24'!H27</f>
        <v>28.935170009999997</v>
      </c>
      <c r="J27" s="15">
        <f>'[5]Saldo-Evolución Jun-24'!I27</f>
        <v>0.40430576000000001</v>
      </c>
      <c r="K27" s="15">
        <f>'[5]Saldo-Evolución Jun-24'!J27</f>
        <v>53.380963149999999</v>
      </c>
      <c r="L27" s="15">
        <f>'[5]Saldo-Evolución Jun-24'!K27</f>
        <v>0</v>
      </c>
      <c r="M27" s="15">
        <f>'[5]Saldo-Evolución Jun-24'!L27</f>
        <v>1.8626451492309569E-15</v>
      </c>
      <c r="N27" s="15">
        <f>'[5]Saldo-Evolución Jun-24'!M27</f>
        <v>1904.0689852199998</v>
      </c>
      <c r="O27" s="21"/>
    </row>
    <row r="28" spans="3:15" ht="14.25" outlineLevel="1">
      <c r="C28" s="27" t="s">
        <v>25</v>
      </c>
      <c r="D28" s="15">
        <f>'[5]Saldo-Evolución Jun-24'!C28</f>
        <v>27.159088499999999</v>
      </c>
      <c r="E28" s="15">
        <f>'[5]Saldo-Evolución Jun-24'!D28</f>
        <v>0</v>
      </c>
      <c r="F28" s="15">
        <f>'[5]Saldo-Evolución Jun-24'!E28</f>
        <v>0</v>
      </c>
      <c r="G28" s="15">
        <f>'[5]Saldo-Evolución Jun-24'!F28</f>
        <v>0</v>
      </c>
      <c r="H28" s="15">
        <f>'[5]Saldo-Evolución Jun-24'!G28</f>
        <v>1.6818186499999999</v>
      </c>
      <c r="I28" s="15">
        <f>'[5]Saldo-Evolución Jun-24'!H28</f>
        <v>0.48412058000000002</v>
      </c>
      <c r="J28" s="15">
        <f>'[5]Saldo-Evolución Jun-24'!I28</f>
        <v>0</v>
      </c>
      <c r="K28" s="15">
        <f>'[5]Saldo-Evolución Jun-24'!J28</f>
        <v>2.1659392299999998</v>
      </c>
      <c r="L28" s="15">
        <f>'[5]Saldo-Evolución Jun-24'!K28</f>
        <v>0</v>
      </c>
      <c r="M28" s="15">
        <f>'[5]Saldo-Evolución Jun-24'!L28</f>
        <v>-9.3132257461547847E-16</v>
      </c>
      <c r="N28" s="15">
        <f>'[5]Saldo-Evolución Jun-24'!M28</f>
        <v>25.477269850000003</v>
      </c>
      <c r="O28" s="21"/>
    </row>
    <row r="29" spans="3:15" ht="14.25" outlineLevel="1">
      <c r="C29" s="27" t="s">
        <v>6</v>
      </c>
      <c r="D29" s="15">
        <f>'[5]Saldo-Evolución Jun-24'!C29</f>
        <v>428.20790387</v>
      </c>
      <c r="E29" s="15">
        <f>'[5]Saldo-Evolución Jun-24'!D29</f>
        <v>0</v>
      </c>
      <c r="F29" s="15">
        <f>'[5]Saldo-Evolución Jun-24'!E29</f>
        <v>0</v>
      </c>
      <c r="G29" s="15">
        <f>'[5]Saldo-Evolución Jun-24'!F29</f>
        <v>0</v>
      </c>
      <c r="H29" s="15">
        <f>'[5]Saldo-Evolución Jun-24'!G29</f>
        <v>1.92307692</v>
      </c>
      <c r="I29" s="15">
        <f>'[5]Saldo-Evolución Jun-24'!H29</f>
        <v>3.4322613300000007</v>
      </c>
      <c r="J29" s="15">
        <f>'[5]Saldo-Evolución Jun-24'!I29</f>
        <v>6.7751580000000006E-2</v>
      </c>
      <c r="K29" s="15">
        <f>'[5]Saldo-Evolución Jun-24'!J29</f>
        <v>5.4230898300000012</v>
      </c>
      <c r="L29" s="15">
        <f>'[5]Saldo-Evolución Jun-24'!K29</f>
        <v>0</v>
      </c>
      <c r="M29" s="15">
        <f>'[5]Saldo-Evolución Jun-24'!L29</f>
        <v>-3.7252902984619139E-15</v>
      </c>
      <c r="N29" s="15">
        <f>'[5]Saldo-Evolución Jun-24'!M29</f>
        <v>426.28482695000002</v>
      </c>
      <c r="O29" s="21"/>
    </row>
    <row r="30" spans="3:15" ht="14.25" outlineLevel="1">
      <c r="C30" s="27" t="s">
        <v>47</v>
      </c>
      <c r="D30" s="15">
        <f>'[5]Saldo-Evolución Jun-24'!C30</f>
        <v>395.063150522</v>
      </c>
      <c r="E30" s="15">
        <f>'[5]Saldo-Evolución Jun-24'!D30</f>
        <v>0</v>
      </c>
      <c r="F30" s="15">
        <f>'[5]Saldo-Evolución Jun-24'!E30</f>
        <v>0</v>
      </c>
      <c r="G30" s="15">
        <f>'[5]Saldo-Evolución Jun-24'!F30</f>
        <v>0</v>
      </c>
      <c r="H30" s="15">
        <f>'[5]Saldo-Evolución Jun-24'!G30</f>
        <v>78.623188405999997</v>
      </c>
      <c r="I30" s="15">
        <f>'[5]Saldo-Evolución Jun-24'!H30</f>
        <v>4.9219552039999996</v>
      </c>
      <c r="J30" s="15">
        <f>'[5]Saldo-Evolución Jun-24'!I30</f>
        <v>0</v>
      </c>
      <c r="K30" s="15">
        <f>'[5]Saldo-Evolución Jun-24'!J30</f>
        <v>83.545143609999997</v>
      </c>
      <c r="L30" s="15">
        <f>'[5]Saldo-Evolución Jun-24'!K30</f>
        <v>0</v>
      </c>
      <c r="M30" s="15">
        <f>'[5]Saldo-Evolución Jun-24'!L30</f>
        <v>-2.4671871200000046</v>
      </c>
      <c r="N30" s="15">
        <f>'[5]Saldo-Evolución Jun-24'!M30</f>
        <v>313.972774996</v>
      </c>
      <c r="O30" s="21"/>
    </row>
    <row r="31" spans="3:15" ht="14.25" outlineLevel="1">
      <c r="C31" s="28" t="s">
        <v>43</v>
      </c>
      <c r="D31" s="15">
        <f>'[5]Saldo-Evolución Jun-24'!C31</f>
        <v>143.87209499799999</v>
      </c>
      <c r="E31" s="15">
        <f>'[5]Saldo-Evolución Jun-24'!D31</f>
        <v>7.3924591900000003</v>
      </c>
      <c r="F31" s="52">
        <f>'[5]Saldo-Evolución Jun-24'!E31</f>
        <v>0</v>
      </c>
      <c r="G31" s="15">
        <f>'[5]Saldo-Evolución Jun-24'!F31</f>
        <v>0</v>
      </c>
      <c r="H31" s="15">
        <f>'[5]Saldo-Evolución Jun-24'!G31</f>
        <v>3.3957426899999996</v>
      </c>
      <c r="I31" s="15">
        <f>'[5]Saldo-Evolución Jun-24'!H31</f>
        <v>1.074416534</v>
      </c>
      <c r="J31" s="15">
        <f>'[5]Saldo-Evolución Jun-24'!I31</f>
        <v>0.20954392999999999</v>
      </c>
      <c r="K31" s="15">
        <f>'[5]Saldo-Evolución Jun-24'!J31</f>
        <v>4.6797031539999994</v>
      </c>
      <c r="L31" s="15">
        <f>'[5]Saldo-Evolución Jun-24'!K31</f>
        <v>0</v>
      </c>
      <c r="M31" s="15">
        <f>'[5]Saldo-Evolución Jun-24'!L31</f>
        <v>-0.16964685100000071</v>
      </c>
      <c r="N31" s="15">
        <f>'[5]Saldo-Evolución Jun-24'!M31</f>
        <v>147.699164647</v>
      </c>
      <c r="O31" s="21"/>
    </row>
    <row r="32" spans="3:15" ht="17.45" customHeight="1">
      <c r="C32" s="14" t="s">
        <v>26</v>
      </c>
      <c r="D32" s="15">
        <f>'[5]Saldo-Evolución Jun-24'!C32</f>
        <v>2079.0500225069995</v>
      </c>
      <c r="E32" s="15">
        <f>'[5]Saldo-Evolución Jun-24'!D32</f>
        <v>16.897676911000001</v>
      </c>
      <c r="F32" s="15">
        <f>'[5]Saldo-Evolución Jun-24'!E32</f>
        <v>0</v>
      </c>
      <c r="G32" s="15">
        <f>'[5]Saldo-Evolución Jun-24'!F32</f>
        <v>0</v>
      </c>
      <c r="H32" s="15">
        <f>'[5]Saldo-Evolución Jun-24'!G32</f>
        <v>48.908968424999991</v>
      </c>
      <c r="I32" s="15">
        <f>'[5]Saldo-Evolución Jun-24'!H32</f>
        <v>18.546292906000005</v>
      </c>
      <c r="J32" s="15">
        <f>'[5]Saldo-Evolución Jun-24'!I32</f>
        <v>0.10022515</v>
      </c>
      <c r="K32" s="15">
        <f>'[5]Saldo-Evolución Jun-24'!J32</f>
        <v>67.555486481000003</v>
      </c>
      <c r="L32" s="15">
        <f>'[5]Saldo-Evolución Jun-24'!K32</f>
        <v>0</v>
      </c>
      <c r="M32" s="15">
        <f>'[5]Saldo-Evolución Jun-24'!L32</f>
        <v>-6.4396175119999839</v>
      </c>
      <c r="N32" s="15">
        <f>'[5]Saldo-Evolución Jun-24'!M32</f>
        <v>2040.5991134809997</v>
      </c>
      <c r="O32" s="21"/>
    </row>
    <row r="33" spans="3:15" ht="14.25" outlineLevel="1">
      <c r="C33" s="27" t="s">
        <v>27</v>
      </c>
      <c r="D33" s="15">
        <f>'[5]Saldo-Evolución Jun-24'!C33</f>
        <v>1794.7534718129996</v>
      </c>
      <c r="E33" s="15">
        <f>'[5]Saldo-Evolución Jun-24'!D33</f>
        <v>16.897676911000001</v>
      </c>
      <c r="F33" s="15">
        <f>'[5]Saldo-Evolución Jun-24'!E33</f>
        <v>0</v>
      </c>
      <c r="G33" s="15">
        <f>'[5]Saldo-Evolución Jun-24'!F33</f>
        <v>0</v>
      </c>
      <c r="H33" s="15">
        <f>'[5]Saldo-Evolución Jun-24'!G33</f>
        <v>42.763362374999993</v>
      </c>
      <c r="I33" s="15">
        <f>'[5]Saldo-Evolución Jun-24'!H33</f>
        <v>17.776452616000004</v>
      </c>
      <c r="J33" s="15">
        <f>'[5]Saldo-Evolución Jun-24'!I33</f>
        <v>0.10022515</v>
      </c>
      <c r="K33" s="15">
        <f>'[5]Saldo-Evolución Jun-24'!J33</f>
        <v>60.640040141</v>
      </c>
      <c r="L33" s="15">
        <f>'[5]Saldo-Evolución Jun-24'!K33</f>
        <v>0</v>
      </c>
      <c r="M33" s="15">
        <f>'[5]Saldo-Evolución Jun-24'!L33</f>
        <v>-5.6406053199999828</v>
      </c>
      <c r="N33" s="15">
        <f>'[5]Saldo-Evolución Jun-24'!M33</f>
        <v>1763.2471810289999</v>
      </c>
      <c r="O33" s="21"/>
    </row>
    <row r="34" spans="3:15" s="6" customFormat="1" ht="14.25" outlineLevel="1">
      <c r="C34" s="27" t="s">
        <v>28</v>
      </c>
      <c r="D34" s="15">
        <f>'[5]Saldo-Evolución Jun-24'!C34</f>
        <v>284.2965506939999</v>
      </c>
      <c r="E34" s="15">
        <f>'[5]Saldo-Evolución Jun-24'!D34</f>
        <v>0</v>
      </c>
      <c r="F34" s="15">
        <f>'[5]Saldo-Evolución Jun-24'!E34</f>
        <v>0</v>
      </c>
      <c r="G34" s="15">
        <f>'[5]Saldo-Evolución Jun-24'!F34</f>
        <v>0</v>
      </c>
      <c r="H34" s="15">
        <f>'[5]Saldo-Evolución Jun-24'!G34</f>
        <v>6.1456060499999996</v>
      </c>
      <c r="I34" s="15">
        <f>'[5]Saldo-Evolución Jun-24'!H34</f>
        <v>0.76984028999999998</v>
      </c>
      <c r="J34" s="15">
        <f>'[5]Saldo-Evolución Jun-24'!I34</f>
        <v>0</v>
      </c>
      <c r="K34" s="15">
        <f>'[5]Saldo-Evolución Jun-24'!J34</f>
        <v>6.9154463399999999</v>
      </c>
      <c r="L34" s="15">
        <f>'[5]Saldo-Evolución Jun-24'!K34</f>
        <v>0</v>
      </c>
      <c r="M34" s="15">
        <f>'[5]Saldo-Evolución Jun-24'!L34</f>
        <v>-0.79901219200000062</v>
      </c>
      <c r="N34" s="15">
        <f>'[5]Saldo-Evolución Jun-24'!M34</f>
        <v>277.35193245199991</v>
      </c>
      <c r="O34" s="21"/>
    </row>
    <row r="35" spans="3:15" ht="21.6" customHeight="1">
      <c r="C35" s="14" t="s">
        <v>37</v>
      </c>
      <c r="D35" s="15">
        <f>'[5]Saldo-Evolución Jun-24'!C35</f>
        <v>0</v>
      </c>
      <c r="E35" s="15">
        <f>'[5]Saldo-Evolución Jun-24'!D35</f>
        <v>0</v>
      </c>
      <c r="F35" s="15">
        <f>'[5]Saldo-Evolución Jun-24'!E35</f>
        <v>0</v>
      </c>
      <c r="G35" s="15">
        <f>'[5]Saldo-Evolución Jun-24'!F35</f>
        <v>0</v>
      </c>
      <c r="H35" s="15">
        <f>'[5]Saldo-Evolución Jun-24'!G35</f>
        <v>0</v>
      </c>
      <c r="I35" s="15">
        <f>'[5]Saldo-Evolución Jun-24'!H35</f>
        <v>0</v>
      </c>
      <c r="J35" s="15">
        <f>'[5]Saldo-Evolución Jun-24'!I35</f>
        <v>0</v>
      </c>
      <c r="K35" s="15">
        <f>'[5]Saldo-Evolución Jun-24'!J35</f>
        <v>0</v>
      </c>
      <c r="L35" s="15">
        <f>'[5]Saldo-Evolución Jun-24'!K35</f>
        <v>0</v>
      </c>
      <c r="M35" s="15">
        <f>'[5]Saldo-Evolución Jun-24'!L35</f>
        <v>0</v>
      </c>
      <c r="N35" s="15">
        <f>'[5]Saldo-Evolución Jun-24'!M35</f>
        <v>0</v>
      </c>
      <c r="O35" s="21"/>
    </row>
    <row r="36" spans="3:15" ht="21" customHeight="1">
      <c r="C36" s="14" t="s">
        <v>48</v>
      </c>
      <c r="D36" s="15">
        <f>'[5]Saldo-Evolución Jun-24'!C36</f>
        <v>29123.181182390003</v>
      </c>
      <c r="E36" s="15">
        <f>'[5]Saldo-Evolución Jun-24'!D36</f>
        <v>0</v>
      </c>
      <c r="F36" s="15">
        <f>'[5]Saldo-Evolución Jun-24'!E36</f>
        <v>0</v>
      </c>
      <c r="G36" s="15">
        <f>'[5]Saldo-Evolución Jun-24'!F36</f>
        <v>0</v>
      </c>
      <c r="H36" s="15">
        <f>'[5]Saldo-Evolución Jun-24'!G36</f>
        <v>12.606</v>
      </c>
      <c r="I36" s="15">
        <f>'[5]Saldo-Evolución Jun-24'!H36</f>
        <v>139.75030888999999</v>
      </c>
      <c r="J36" s="15">
        <f>'[5]Saldo-Evolución Jun-24'!I36</f>
        <v>0.24135519</v>
      </c>
      <c r="K36" s="15">
        <f>'[5]Saldo-Evolución Jun-24'!J36</f>
        <v>152.59766407999999</v>
      </c>
      <c r="L36" s="15">
        <f>'[5]Saldo-Evolución Jun-24'!K36</f>
        <v>0</v>
      </c>
      <c r="M36" s="15">
        <f>'[5]Saldo-Evolución Jun-24'!L36</f>
        <v>5.1492180910000798</v>
      </c>
      <c r="N36" s="15">
        <f>'[5]Saldo-Evolución Jun-24'!M36</f>
        <v>29115.724400480998</v>
      </c>
      <c r="O36" s="21"/>
    </row>
    <row r="37" spans="3:15" ht="6" customHeight="1">
      <c r="C37" s="2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21"/>
    </row>
    <row r="38" spans="3:15" s="7" customFormat="1" ht="15">
      <c r="C38" s="20" t="s">
        <v>29</v>
      </c>
      <c r="D38" s="13">
        <f>'[5]Saldo-Evolución Jun-24'!C38</f>
        <v>16125.099530012003</v>
      </c>
      <c r="E38" s="13">
        <f>'[5]Saldo-Evolución Jun-24'!D38</f>
        <v>944.32628263899994</v>
      </c>
      <c r="F38" s="13">
        <f>'[5]Saldo-Evolución Jun-24'!E38</f>
        <v>0</v>
      </c>
      <c r="G38" s="13">
        <f>'[5]Saldo-Evolución Jun-24'!F38</f>
        <v>15.516814291864186</v>
      </c>
      <c r="H38" s="13">
        <f>'[5]Saldo-Evolución Jun-24'!G38</f>
        <v>264.16005690100002</v>
      </c>
      <c r="I38" s="13">
        <f>'[5]Saldo-Evolución Jun-24'!H38</f>
        <v>269.851985668</v>
      </c>
      <c r="J38" s="13">
        <f>'[5]Saldo-Evolución Jun-24'!I38</f>
        <v>0.26106414100000003</v>
      </c>
      <c r="K38" s="13">
        <f>'[5]Saldo-Evolución Jun-24'!J38</f>
        <v>534.27310670999998</v>
      </c>
      <c r="L38" s="13">
        <f>'[5]Saldo-Evolución Jun-24'!K38</f>
        <v>0</v>
      </c>
      <c r="M38" s="13">
        <f>'[5]Saldo-Evolución Jun-24'!L38</f>
        <v>20.200841578000418</v>
      </c>
      <c r="N38" s="13">
        <f>'[5]Saldo-Evolución Jun-24'!M38</f>
        <v>16825.466597327995</v>
      </c>
      <c r="O38" s="21"/>
    </row>
    <row r="39" spans="3:15" s="22" customFormat="1" ht="30.75">
      <c r="C39" s="24" t="s">
        <v>50</v>
      </c>
      <c r="D39" s="23">
        <f>'[5]Saldo-Evolución Jun-24'!C39</f>
        <v>42.899999960000002</v>
      </c>
      <c r="E39" s="23">
        <f>'[5]Saldo-Evolución Jun-24'!D39</f>
        <v>0</v>
      </c>
      <c r="F39" s="23">
        <f>'[5]Saldo-Evolución Jun-24'!E39</f>
        <v>0</v>
      </c>
      <c r="G39" s="23">
        <f>'[5]Saldo-Evolución Jun-24'!F39</f>
        <v>0</v>
      </c>
      <c r="H39" s="23">
        <f>'[5]Saldo-Evolución Jun-24'!G39</f>
        <v>7.5</v>
      </c>
      <c r="I39" s="23">
        <f>'[5]Saldo-Evolución Jun-24'!H39</f>
        <v>0.56822638999999997</v>
      </c>
      <c r="J39" s="23">
        <f>'[5]Saldo-Evolución Jun-24'!I39</f>
        <v>0</v>
      </c>
      <c r="K39" s="23">
        <f>'[5]Saldo-Evolución Jun-24'!J39</f>
        <v>8.0682263899999995</v>
      </c>
      <c r="L39" s="23">
        <f>'[5]Saldo-Evolución Jun-24'!K39</f>
        <v>0</v>
      </c>
      <c r="M39" s="23">
        <f>'[5]Saldo-Evolución Jun-24'!L39</f>
        <v>0</v>
      </c>
      <c r="N39" s="23">
        <f>'[5]Saldo-Evolución Jun-24'!M39</f>
        <v>35.399999960000002</v>
      </c>
      <c r="O39" s="21"/>
    </row>
    <row r="40" spans="3:15" ht="23.25" customHeight="1">
      <c r="C40" s="51" t="s">
        <v>49</v>
      </c>
      <c r="D40" s="23">
        <f>'[5]Saldo-Evolución Jun-24'!C40</f>
        <v>0</v>
      </c>
      <c r="E40" s="23">
        <f>'[5]Saldo-Evolución Jun-24'!D40</f>
        <v>0</v>
      </c>
      <c r="F40" s="23">
        <f>'[5]Saldo-Evolución Jun-24'!E40</f>
        <v>0</v>
      </c>
      <c r="G40" s="23">
        <f>'[5]Saldo-Evolución Jun-24'!F40</f>
        <v>0</v>
      </c>
      <c r="H40" s="23">
        <f>'[5]Saldo-Evolución Jun-24'!G40</f>
        <v>0</v>
      </c>
      <c r="I40" s="23">
        <f>'[5]Saldo-Evolución Jun-24'!H40</f>
        <v>0</v>
      </c>
      <c r="J40" s="23">
        <f>'[5]Saldo-Evolución Jun-24'!I40</f>
        <v>0</v>
      </c>
      <c r="K40" s="23">
        <f>'[5]Saldo-Evolución Jun-24'!J40</f>
        <v>0</v>
      </c>
      <c r="L40" s="23">
        <f>'[5]Saldo-Evolución Jun-24'!K40</f>
        <v>0</v>
      </c>
      <c r="M40" s="23">
        <f>'[5]Saldo-Evolución Jun-24'!L40</f>
        <v>0</v>
      </c>
      <c r="N40" s="23">
        <f>'[5]Saldo-Evolución Jun-24'!M40</f>
        <v>0</v>
      </c>
    </row>
    <row r="41" spans="3:15" ht="23.25" customHeight="1">
      <c r="C41" s="14" t="s">
        <v>48</v>
      </c>
      <c r="D41" s="23">
        <f>'[5]Saldo-Evolución Jun-24'!C41</f>
        <v>16082.199530052003</v>
      </c>
      <c r="E41" s="23">
        <f>'[5]Saldo-Evolución Jun-24'!D41</f>
        <v>944.32628263899994</v>
      </c>
      <c r="F41" s="23">
        <f>'[5]Saldo-Evolución Jun-24'!E41</f>
        <v>0</v>
      </c>
      <c r="G41" s="23">
        <f>'[5]Saldo-Evolución Jun-24'!F41</f>
        <v>15.516814291864186</v>
      </c>
      <c r="H41" s="23">
        <f>'[5]Saldo-Evolución Jun-24'!G41</f>
        <v>256.66005690100002</v>
      </c>
      <c r="I41" s="23">
        <f>'[5]Saldo-Evolución Jun-24'!H41</f>
        <v>269.28375927799999</v>
      </c>
      <c r="J41" s="23">
        <f>'[5]Saldo-Evolución Jun-24'!I41</f>
        <v>0.26106414100000003</v>
      </c>
      <c r="K41" s="23">
        <f>'[5]Saldo-Evolución Jun-24'!J41</f>
        <v>526.20488032000003</v>
      </c>
      <c r="L41" s="23">
        <f>'[5]Saldo-Evolución Jun-24'!K41</f>
        <v>0</v>
      </c>
      <c r="M41" s="23">
        <f>'[5]Saldo-Evolución Jun-24'!L41</f>
        <v>20.200841578000418</v>
      </c>
      <c r="N41" s="23">
        <f>'[5]Saldo-Evolución Jun-24'!M41</f>
        <v>16790.066597367997</v>
      </c>
      <c r="O41" s="21"/>
    </row>
    <row r="42" spans="3:15" ht="14.25">
      <c r="C42" s="26" t="s">
        <v>51</v>
      </c>
      <c r="D42" s="23">
        <f>'[5]Saldo-Evolución Jun-24'!C42</f>
        <v>2244.0077579569997</v>
      </c>
      <c r="E42" s="23">
        <f>'[5]Saldo-Evolución Jun-24'!D42</f>
        <v>0</v>
      </c>
      <c r="F42" s="23">
        <f>'[5]Saldo-Evolución Jun-24'!E42</f>
        <v>0</v>
      </c>
      <c r="G42" s="23">
        <f>'[5]Saldo-Evolución Jun-24'!F42</f>
        <v>0</v>
      </c>
      <c r="H42" s="23">
        <f>'[5]Saldo-Evolución Jun-24'!G42</f>
        <v>0</v>
      </c>
      <c r="I42" s="23">
        <f>'[5]Saldo-Evolución Jun-24'!H42</f>
        <v>26.495517565000004</v>
      </c>
      <c r="J42" s="23">
        <f>'[5]Saldo-Evolución Jun-24'!I42</f>
        <v>1.1339987999999999E-2</v>
      </c>
      <c r="K42" s="23">
        <f>'[5]Saldo-Evolución Jun-24'!J42</f>
        <v>26.506857553000003</v>
      </c>
      <c r="L42" s="23">
        <f>'[5]Saldo-Evolución Jun-24'!K42</f>
        <v>0</v>
      </c>
      <c r="M42" s="23">
        <f>'[5]Saldo-Evolución Jun-24'!L42</f>
        <v>4.2461164730000567</v>
      </c>
      <c r="N42" s="23">
        <f>'[5]Saldo-Evolución Jun-24'!M42</f>
        <v>2248.2538744300005</v>
      </c>
      <c r="O42" s="21"/>
    </row>
    <row r="43" spans="3:15" ht="18.75" customHeight="1">
      <c r="C43" s="14"/>
      <c r="E43" s="2"/>
      <c r="O43" s="21"/>
    </row>
    <row r="44" spans="3:15" ht="18.75" customHeight="1" thickBot="1">
      <c r="C44" s="33" t="s">
        <v>30</v>
      </c>
      <c r="D44" s="37">
        <f>'[5]Saldo-Evolución Jun-24'!C44</f>
        <v>169.91881479072987</v>
      </c>
      <c r="E44" s="37">
        <f>'[5]Saldo-Evolución Jun-24'!D44</f>
        <v>12.772542543868221</v>
      </c>
      <c r="F44" s="37">
        <f>'[5]Saldo-Evolución Jun-24'!E44</f>
        <v>0</v>
      </c>
      <c r="G44" s="37">
        <f>'[5]Saldo-Evolución Jun-24'!F44</f>
        <v>0</v>
      </c>
      <c r="H44" s="37">
        <f>'[5]Saldo-Evolución Jun-24'!G44</f>
        <v>47.742560215269329</v>
      </c>
      <c r="I44" s="37">
        <f>'[5]Saldo-Evolución Jun-24'!H44</f>
        <v>2.8571152557231918</v>
      </c>
      <c r="J44" s="37">
        <f>'[5]Saldo-Evolución Jun-24'!I44</f>
        <v>0</v>
      </c>
      <c r="K44" s="37">
        <f>'[5]Saldo-Evolución Jun-24'!J44</f>
        <v>50.599675470992523</v>
      </c>
      <c r="L44" s="37">
        <f>'[5]Saldo-Evolución Jun-24'!K44</f>
        <v>0</v>
      </c>
      <c r="M44" s="37">
        <f>'[5]Saldo-Evolución Jun-24'!L44</f>
        <v>0.12969016858337612</v>
      </c>
      <c r="N44" s="37">
        <f>'[5]Saldo-Evolución Jun-24'!M44</f>
        <v>135.07848728791208</v>
      </c>
      <c r="O44" s="21"/>
    </row>
    <row r="45" spans="3:15" s="7" customFormat="1" ht="18.75" customHeight="1" thickTop="1">
      <c r="C45" s="17" t="s">
        <v>31</v>
      </c>
      <c r="D45" s="18">
        <f>'[5]Saldo-Evolución Jun-24'!C45</f>
        <v>5.9594338659999995</v>
      </c>
      <c r="E45" s="18">
        <f>'[5]Saldo-Evolución Jun-24'!D45</f>
        <v>0</v>
      </c>
      <c r="F45" s="18">
        <f>'[5]Saldo-Evolución Jun-24'!E45</f>
        <v>0</v>
      </c>
      <c r="G45" s="18">
        <f>'[5]Saldo-Evolución Jun-24'!F45</f>
        <v>0</v>
      </c>
      <c r="H45" s="18">
        <f>'[5]Saldo-Evolución Jun-24'!G45</f>
        <v>0</v>
      </c>
      <c r="I45" s="18">
        <f>'[5]Saldo-Evolución Jun-24'!H45</f>
        <v>0</v>
      </c>
      <c r="J45" s="18">
        <f>'[5]Saldo-Evolución Jun-24'!I45</f>
        <v>0</v>
      </c>
      <c r="K45" s="18">
        <f>'[5]Saldo-Evolución Jun-24'!J45</f>
        <v>0</v>
      </c>
      <c r="L45" s="18">
        <f>'[5]Saldo-Evolución Jun-24'!K45</f>
        <v>0</v>
      </c>
      <c r="M45" s="18">
        <f>'[5]Saldo-Evolución Jun-24'!L45</f>
        <v>-2.171726999999997E-3</v>
      </c>
      <c r="N45" s="18">
        <f>'[5]Saldo-Evolución Jun-24'!M45</f>
        <v>5.9572621389999991</v>
      </c>
      <c r="O45" s="21"/>
    </row>
    <row r="46" spans="3:15" ht="18.75" customHeight="1">
      <c r="C46" s="14" t="s">
        <v>32</v>
      </c>
      <c r="D46" s="16">
        <f>'[5]Saldo-Evolución Jun-24'!C46</f>
        <v>5.9594338659999995</v>
      </c>
      <c r="E46" s="16">
        <f>'[5]Saldo-Evolución Jun-24'!D46</f>
        <v>0</v>
      </c>
      <c r="F46" s="16">
        <f>'[5]Saldo-Evolución Jun-24'!E46</f>
        <v>0</v>
      </c>
      <c r="G46" s="16">
        <f>'[5]Saldo-Evolución Jun-24'!F46</f>
        <v>0</v>
      </c>
      <c r="H46" s="16">
        <f>'[5]Saldo-Evolución Jun-24'!G46</f>
        <v>0</v>
      </c>
      <c r="I46" s="16">
        <f>'[5]Saldo-Evolución Jun-24'!H46</f>
        <v>0</v>
      </c>
      <c r="J46" s="16">
        <f>'[5]Saldo-Evolución Jun-24'!I46</f>
        <v>0</v>
      </c>
      <c r="K46" s="16">
        <f>'[5]Saldo-Evolución Jun-24'!J46</f>
        <v>0</v>
      </c>
      <c r="L46" s="16">
        <f>'[5]Saldo-Evolución Jun-24'!K46</f>
        <v>0</v>
      </c>
      <c r="M46" s="16">
        <f>'[5]Saldo-Evolución Jun-24'!L46</f>
        <v>-2.171726999999997E-3</v>
      </c>
      <c r="N46" s="16">
        <f>'[5]Saldo-Evolución Jun-24'!M46</f>
        <v>5.9572621389999991</v>
      </c>
      <c r="O46" s="21"/>
    </row>
    <row r="47" spans="3:15" ht="7.5" customHeight="1"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1"/>
    </row>
    <row r="48" spans="3:15" ht="18.75" customHeight="1">
      <c r="C48" s="17" t="s">
        <v>29</v>
      </c>
      <c r="D48" s="49">
        <f>'[5]Saldo-Evolución Jun-24'!C48</f>
        <v>163.95938092472986</v>
      </c>
      <c r="E48" s="49">
        <f>'[5]Saldo-Evolución Jun-24'!D48</f>
        <v>12.772542543868221</v>
      </c>
      <c r="F48" s="49">
        <f>'[5]Saldo-Evolución Jun-24'!E48</f>
        <v>0</v>
      </c>
      <c r="G48" s="49">
        <f>'[5]Saldo-Evolución Jun-24'!F48</f>
        <v>0</v>
      </c>
      <c r="H48" s="49">
        <f>'[5]Saldo-Evolución Jun-24'!G48</f>
        <v>47.742560215269329</v>
      </c>
      <c r="I48" s="49">
        <f>'[5]Saldo-Evolución Jun-24'!H48</f>
        <v>2.8571152557231918</v>
      </c>
      <c r="J48" s="49">
        <f>'[5]Saldo-Evolución Jun-24'!I48</f>
        <v>0</v>
      </c>
      <c r="K48" s="49">
        <f>'[5]Saldo-Evolución Jun-24'!J48</f>
        <v>50.599675470992523</v>
      </c>
      <c r="L48" s="49">
        <f>'[5]Saldo-Evolución Jun-24'!K48</f>
        <v>0</v>
      </c>
      <c r="M48" s="49">
        <f>'[5]Saldo-Evolución Jun-24'!L48</f>
        <v>0.1318618955833761</v>
      </c>
      <c r="N48" s="49">
        <f>'[5]Saldo-Evolución Jun-24'!M48</f>
        <v>129.12122514891209</v>
      </c>
      <c r="O48" s="21"/>
    </row>
    <row r="49" spans="1:15" ht="18.75" customHeight="1">
      <c r="C49" s="14" t="s">
        <v>52</v>
      </c>
      <c r="D49" s="16">
        <f>'[5]Saldo-Evolución Jun-24'!C49</f>
        <v>163.95938092472986</v>
      </c>
      <c r="E49" s="16">
        <f>'[5]Saldo-Evolución Jun-24'!D49</f>
        <v>12.772542543868221</v>
      </c>
      <c r="F49" s="16">
        <f>'[5]Saldo-Evolución Jun-24'!E49</f>
        <v>0</v>
      </c>
      <c r="G49" s="16">
        <f>'[5]Saldo-Evolución Jun-24'!F49</f>
        <v>0</v>
      </c>
      <c r="H49" s="16">
        <f>'[5]Saldo-Evolución Jun-24'!G49</f>
        <v>47.742560215269329</v>
      </c>
      <c r="I49" s="16">
        <f>'[5]Saldo-Evolución Jun-24'!H49</f>
        <v>2.8571152557231918</v>
      </c>
      <c r="J49" s="16">
        <f>'[5]Saldo-Evolución Jun-24'!I49</f>
        <v>0</v>
      </c>
      <c r="K49" s="16">
        <f>'[5]Saldo-Evolución Jun-24'!J49</f>
        <v>50.599675470992523</v>
      </c>
      <c r="L49" s="16">
        <f>'[5]Saldo-Evolución Jun-24'!K49</f>
        <v>0</v>
      </c>
      <c r="M49" s="16">
        <f>'[5]Saldo-Evolución Jun-24'!L49</f>
        <v>0.1318618955833761</v>
      </c>
      <c r="N49" s="16">
        <f>'[5]Saldo-Evolución Jun-24'!M49</f>
        <v>129.12122514891209</v>
      </c>
      <c r="O49" s="21"/>
    </row>
    <row r="50" spans="1:15" ht="11.25" customHeight="1">
      <c r="C50" s="19"/>
      <c r="D50" s="19"/>
      <c r="E50" s="31"/>
      <c r="F50" s="19"/>
      <c r="G50" s="19"/>
      <c r="H50" s="19"/>
      <c r="I50" s="19"/>
      <c r="J50" s="19"/>
      <c r="K50" s="19"/>
      <c r="L50" s="25"/>
      <c r="M50" s="19"/>
      <c r="N50" s="19"/>
    </row>
    <row r="51" spans="1:15" ht="6" customHeight="1"/>
    <row r="52" spans="1:15" ht="14.25">
      <c r="A52" s="10"/>
      <c r="B52" s="11"/>
      <c r="C52" s="56" t="s">
        <v>36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5" ht="15.75" customHeight="1">
      <c r="A53" s="10"/>
      <c r="B53" s="10"/>
      <c r="C53" s="60" t="s">
        <v>41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5" ht="14.25">
      <c r="A54" s="10"/>
      <c r="B54" s="10"/>
      <c r="C54" s="60" t="s">
        <v>53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5" ht="14.25" customHeight="1">
      <c r="C55" s="60" t="s">
        <v>54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1:15" ht="14.25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5" ht="15">
      <c r="C57" s="54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5" ht="14.25"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5">
      <c r="K59" s="3"/>
      <c r="L59" s="3"/>
    </row>
    <row r="60" spans="1:15"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</sheetData>
  <mergeCells count="17">
    <mergeCell ref="C7:N7"/>
    <mergeCell ref="C6:N6"/>
    <mergeCell ref="C12:N12"/>
    <mergeCell ref="C14:C16"/>
    <mergeCell ref="E14:E15"/>
    <mergeCell ref="F14:F15"/>
    <mergeCell ref="H14:K14"/>
    <mergeCell ref="G14:G16"/>
    <mergeCell ref="C60:N60"/>
    <mergeCell ref="C52:N52"/>
    <mergeCell ref="C10:N10"/>
    <mergeCell ref="C11:N11"/>
    <mergeCell ref="C8:N8"/>
    <mergeCell ref="C58:N58"/>
    <mergeCell ref="C53:N53"/>
    <mergeCell ref="C54:N54"/>
    <mergeCell ref="C55:N55"/>
  </mergeCells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D6677-C5EB-4491-8551-3040F0FC46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3F24E-EF45-41BA-A4A5-01FC07796660}">
  <ds:schemaRefs>
    <ds:schemaRef ds:uri="http://schemas.microsoft.com/office/2006/documentManagement/types"/>
    <ds:schemaRef ds:uri="8279a0ae-2a84-48e2-931d-eecc1997422f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34fe0050-99f8-4994-b714-221fa855c1f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B78B55-34CB-4FBD-B55E-0D846F044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STOCK-EVO Jun-24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2014-05-02T13:54:44Z</cp:lastPrinted>
  <dcterms:created xsi:type="dcterms:W3CDTF">2011-05-09T14:25:38Z</dcterms:created>
  <dcterms:modified xsi:type="dcterms:W3CDTF">2024-07-24T16:00:05Z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